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BCEH_Lenovo1\Documents\NOFO\2025\"/>
    </mc:Choice>
  </mc:AlternateContent>
  <bookViews>
    <workbookView xWindow="0" yWindow="0" windowWidth="28800" windowHeight="11910"/>
  </bookViews>
  <sheets>
    <sheet name="Instructions" sheetId="19" r:id="rId1"/>
    <sheet name="General Information" sheetId="6" r:id="rId2"/>
    <sheet name="Leasing" sheetId="14" r:id="rId3"/>
    <sheet name="Rental Assistance" sheetId="15" r:id="rId4"/>
    <sheet name="Operating" sheetId="1" r:id="rId5"/>
    <sheet name="Supportive Services" sheetId="2" r:id="rId6"/>
    <sheet name="HMIS" sheetId="16" r:id="rId7"/>
    <sheet name="VAWA Costs" sheetId="20" r:id="rId8"/>
    <sheet name="Admin &amp; Match" sheetId="3" r:id="rId9"/>
    <sheet name="Proposed Budget" sheetId="13" r:id="rId10"/>
    <sheet name="For Reference 2026 FMR" sheetId="5" r:id="rId11"/>
  </sheets>
  <definedNames>
    <definedName name="Lebanon_County" localSheetId="9">#REF!</definedName>
    <definedName name="Lebanon_County">#REF!</definedName>
    <definedName name="_xlnm.Print_Area" localSheetId="8">'Admin &amp; Match'!$A$5:$H$21</definedName>
    <definedName name="_xlnm.Print_Area" localSheetId="10">'For Reference 2026 FMR'!$A$1:$K$7</definedName>
    <definedName name="_xlnm.Print_Area" localSheetId="1">'General Information'!$A$1:$G$22</definedName>
    <definedName name="_xlnm.Print_Area" localSheetId="6">HMIS!$A$5:$I$21</definedName>
    <definedName name="_xlnm.Print_Area" localSheetId="0">Instructions!$A$1:$E$11</definedName>
    <definedName name="_xlnm.Print_Area" localSheetId="2">Leasing!$A$5:$M$47</definedName>
    <definedName name="_xlnm.Print_Area" localSheetId="4">Operating!$A$5:$I$25</definedName>
    <definedName name="_xlnm.Print_Area" localSheetId="9">'Proposed Budget'!$A$4:$F$36</definedName>
    <definedName name="_xlnm.Print_Area" localSheetId="3">'Rental Assistance'!$A$5:$M$25</definedName>
    <definedName name="_xlnm.Print_Area" localSheetId="5">'Supportive Services'!$A$5:$I$31</definedName>
    <definedName name="_xlnm.Print_Area" localSheetId="7">'VAWA Costs'!$A$5:$I$41</definedName>
    <definedName name="_xlnm.Print_Titles" localSheetId="8">'Admin &amp; Match'!$5:$6</definedName>
    <definedName name="_xlnm.Print_Titles" localSheetId="6">HMIS!$5:$10</definedName>
    <definedName name="_xlnm.Print_Titles" localSheetId="2">Leasing!$5:$6</definedName>
    <definedName name="_xlnm.Print_Titles" localSheetId="4">Operating!$5:$10</definedName>
    <definedName name="_xlnm.Print_Titles" localSheetId="3">'Rental Assistance'!$5:$6</definedName>
    <definedName name="_xlnm.Print_Titles" localSheetId="5">'Supportive Services'!$5:$10</definedName>
    <definedName name="_xlnm.Print_Titles" localSheetId="7">'VAWA Costs'!$5:$6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3" i="13" l="1"/>
  <c r="D18" i="13"/>
  <c r="D5" i="5" l="1"/>
  <c r="E38" i="14"/>
  <c r="C45" i="14"/>
  <c r="D25" i="13" l="1"/>
  <c r="C36" i="14"/>
  <c r="E45" i="14" l="1"/>
  <c r="F38" i="14"/>
  <c r="F45" i="14" s="1"/>
  <c r="G38" i="14"/>
  <c r="G45" i="14" s="1"/>
  <c r="H38" i="14"/>
  <c r="H45" i="14" s="1"/>
  <c r="I38" i="14"/>
  <c r="I45" i="14" s="1"/>
  <c r="J38" i="14"/>
  <c r="J45" i="14" s="1"/>
  <c r="C38" i="14"/>
  <c r="E34" i="20" l="1"/>
  <c r="E23" i="20"/>
  <c r="F5" i="20"/>
  <c r="D5" i="20"/>
  <c r="F5" i="3"/>
  <c r="D5" i="3"/>
  <c r="G5" i="16"/>
  <c r="D5" i="16"/>
  <c r="G5" i="2"/>
  <c r="D5" i="2"/>
  <c r="G5" i="1"/>
  <c r="D5" i="1"/>
  <c r="H5" i="15"/>
  <c r="D5" i="15"/>
  <c r="H5" i="14"/>
  <c r="D5" i="14"/>
  <c r="C23" i="15"/>
  <c r="C15" i="15"/>
  <c r="C30" i="14"/>
  <c r="F14" i="15"/>
  <c r="G14" i="15"/>
  <c r="H14" i="15"/>
  <c r="I14" i="15"/>
  <c r="J14" i="15"/>
  <c r="E14" i="15"/>
  <c r="F29" i="14"/>
  <c r="G29" i="14"/>
  <c r="H29" i="14"/>
  <c r="I29" i="14"/>
  <c r="J29" i="14"/>
  <c r="E29" i="14"/>
  <c r="D9" i="13"/>
  <c r="D10" i="13"/>
  <c r="D11" i="13"/>
  <c r="D16" i="13"/>
  <c r="D17" i="13"/>
  <c r="D8" i="13"/>
  <c r="E36" i="20" l="1"/>
  <c r="D31" i="13" s="1" a="1"/>
  <c r="D31" i="13" s="1"/>
  <c r="E16" i="16"/>
  <c r="D30" i="13" s="1"/>
  <c r="G23" i="15"/>
  <c r="G22" i="15" s="1"/>
  <c r="H23" i="15"/>
  <c r="H22" i="15" s="1"/>
  <c r="I23" i="15"/>
  <c r="I22" i="15" s="1"/>
  <c r="J23" i="15"/>
  <c r="J22" i="15" s="1"/>
  <c r="F23" i="15"/>
  <c r="F22" i="15" s="1"/>
  <c r="E23" i="15"/>
  <c r="E22" i="15" s="1"/>
  <c r="K15" i="15"/>
  <c r="K30" i="14"/>
  <c r="K29" i="14" s="1"/>
  <c r="E44" i="14"/>
  <c r="K23" i="15" l="1"/>
  <c r="K22" i="15"/>
  <c r="D27" i="13" s="1"/>
  <c r="K14" i="15"/>
  <c r="G44" i="14"/>
  <c r="H44" i="14"/>
  <c r="I44" i="14"/>
  <c r="J44" i="14"/>
  <c r="F44" i="14"/>
  <c r="K44" i="14" l="1"/>
  <c r="D26" i="13" s="1"/>
  <c r="D32" i="13" s="1"/>
  <c r="K45" i="14"/>
  <c r="E28" i="2" l="1"/>
  <c r="D29" i="13" s="1"/>
  <c r="E23" i="1" l="1"/>
  <c r="D28" i="13" l="1"/>
  <c r="D34" i="13" l="1"/>
  <c r="D19" i="13" s="1"/>
  <c r="F31" i="13"/>
  <c r="E31"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<sst xmlns="http://schemas.openxmlformats.org/spreadsheetml/2006/main" count="299" uniqueCount="179">
  <si>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</si>
  <si>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</si>
  <si>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</si>
  <si>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</si>
  <si>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</si>
  <si>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</si>
  <si>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</si>
  <si>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</si>
  <si>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</si>
  <si>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</si>
  <si>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</si>
  <si>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</si>
  <si>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</si>
  <si>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</si>
  <si>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</si>
  <si>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</si>
  <si>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</si>
  <si>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</si>
  <si>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</si>
  <si>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</si>
  <si>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</si>
  <si>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</si>
  <si>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Locality Name</t>
  </si>
  <si>
    <t>One-Bedroom</t>
  </si>
  <si>
    <t>Two-Bedroom</t>
  </si>
  <si>
    <t>Three-Bedroom</t>
  </si>
  <si>
    <t>Four-Bedroom</t>
  </si>
  <si>
    <t>Eligible Costs</t>
  </si>
  <si>
    <t>Total Assistance Requested for Grant Term (Applicant)</t>
  </si>
  <si>
    <t>Rental Assistance</t>
  </si>
  <si>
    <t>Supportive Services</t>
  </si>
  <si>
    <t>Operating</t>
  </si>
  <si>
    <t>Admin (up to 10%)</t>
  </si>
  <si>
    <t>TOTAL RENTAL ASSISTANCE COSTS</t>
  </si>
  <si>
    <t>Enter the number of units into the spaces below. Totals will be calculated automatically.</t>
  </si>
  <si>
    <t>TOTAL NUMBER OF UNITS</t>
  </si>
  <si>
    <t>Organization Name:</t>
  </si>
  <si>
    <t>Contact Person:</t>
  </si>
  <si>
    <t>Contact Person Telephone:</t>
  </si>
  <si>
    <t>Contact Person Email:</t>
  </si>
  <si>
    <t>TOTAL (will automatically calculate)</t>
  </si>
  <si>
    <t>Leased Structure</t>
  </si>
  <si>
    <t>Annual Leasing Cost</t>
  </si>
  <si>
    <t>Description of requested costs:</t>
  </si>
  <si>
    <t>Requested Leasing Single Structure Budget:</t>
  </si>
  <si>
    <t>SRO</t>
  </si>
  <si>
    <t>Efficiency/ 
0 bedroom</t>
  </si>
  <si>
    <t>Efficiency/ 
0-Bedroom</t>
  </si>
  <si>
    <t xml:space="preserve">Leasing dollars can be used to lease a single structure unit or to rent scattered site units, or both.
Please complete the appropriate budget based on the structure of the proposed project. </t>
  </si>
  <si>
    <t>Costs will be calculated automatically based on the information provided in the tables above.</t>
  </si>
  <si>
    <t xml:space="preserve"> If Leasing Units, input the information requested below.</t>
  </si>
  <si>
    <t xml:space="preserve"> If Leasing a Single Structure, input the information requested below.</t>
  </si>
  <si>
    <t>Costs will be calculated automatically based on the number of units provided in the table above.</t>
  </si>
  <si>
    <t>Annual Rental Assistance Cost</t>
  </si>
  <si>
    <t xml:space="preserve">Name of Proposed Project: </t>
  </si>
  <si>
    <t>CONTACT INFORMATION</t>
  </si>
  <si>
    <t>PROPOSED NEW PROJECT BUDGET</t>
  </si>
  <si>
    <t>Name of Proposed Project:</t>
  </si>
  <si>
    <t>INSTRUCTIONS</t>
  </si>
  <si>
    <t>If operations will be included in your budget, complete the below chart.</t>
  </si>
  <si>
    <t>SUPPORTIVE SERVICES COSTS</t>
  </si>
  <si>
    <t>If supportive services will be included in your budget, complete the below chart.</t>
  </si>
  <si>
    <t>ADMINISTRATIVE COSTS &amp; MATCH</t>
  </si>
  <si>
    <t>Sub-total Costs Requested 
(will automatically calculate)</t>
  </si>
  <si>
    <t>Total Assistance plus Admin Requested 
(will automatically calculate)</t>
  </si>
  <si>
    <t>HOUSING COSTS: LEASING BUDGET</t>
  </si>
  <si>
    <t>HMIS</t>
  </si>
  <si>
    <t>Software</t>
  </si>
  <si>
    <t>Services</t>
  </si>
  <si>
    <t>Personnel</t>
  </si>
  <si>
    <t>Space and Operations</t>
  </si>
  <si>
    <t>If HMIS-related costs will be included in your budget, complete the below chart.</t>
  </si>
  <si>
    <t>HMIS COSTS</t>
  </si>
  <si>
    <t>NEW PROJECT BUDGET FORM INSTRUCTIONS</t>
  </si>
  <si>
    <t>Project Type:</t>
  </si>
  <si>
    <t>GENERAL INFORMATION</t>
  </si>
  <si>
    <t>GENERAL INFORMATION &amp; BLIs</t>
  </si>
  <si>
    <t>HOUSING COSTS: OPERATING BUDGET</t>
  </si>
  <si>
    <t>Contact Information</t>
  </si>
  <si>
    <t>Project Information</t>
  </si>
  <si>
    <t>PROJECT INFORMATION</t>
  </si>
  <si>
    <t>https://www.hudexchange.info/homelessness-assistance/coc-esg-virtual-binders/coc-eligible-activities/coc-eligible-activities-overview/</t>
  </si>
  <si>
    <t xml:space="preserve">- Additional information on eligible activities is also available on the HUD Exchange CoC Binder: </t>
  </si>
  <si>
    <t xml:space="preserve">https://www.hudexchange.info/resource/2033/hearth-coc-program-interim-rule/ </t>
  </si>
  <si>
    <t>Please input information in the blue boxes in the worksheets applicable to your project.</t>
  </si>
  <si>
    <t xml:space="preserve">DV Bonus: </t>
  </si>
  <si>
    <t>HUD Metro FMR Area FMRs (HMFAs)</t>
  </si>
  <si>
    <t>Proposed Project Name:</t>
  </si>
  <si>
    <t>NOTES REGARDING SUPPORTIVE SERVICES:</t>
  </si>
  <si>
    <t>NOTES REGARDING OPERATING BUDGET:</t>
  </si>
  <si>
    <t>NOTES REGARDING RENTAL ASSISTANCE:</t>
  </si>
  <si>
    <t>NOTES REGARDING HMIS:</t>
  </si>
  <si>
    <t>NOTES REGARDING SUMMARY BUDGET:</t>
  </si>
  <si>
    <t>NOTES REGARDING VAWA COSTS:</t>
  </si>
  <si>
    <t>VAWA COSTS</t>
  </si>
  <si>
    <t>If you are proposing to include VAWA costs in your budget, please describe this necessity:</t>
  </si>
  <si>
    <t>Monitoring and evaluating compliance with VAWA confidentiality requirements</t>
  </si>
  <si>
    <t xml:space="preserve"> Training on compliance with VAWA confidentiality requirements.</t>
  </si>
  <si>
    <t>Costs for establishing methodology to protect survivor information.</t>
  </si>
  <si>
    <t>If VAWA Costs will be included in your budget, complete the below tables where applicable.</t>
  </si>
  <si>
    <t>VAWA Costs</t>
  </si>
  <si>
    <t>VAWA COSTS TOTAL:</t>
  </si>
  <si>
    <t>NOTES REGARDING ADMIN &amp; MATCH:</t>
  </si>
  <si>
    <t>To calculate Rental Assistance, enter the information requested in the blue boxes below.</t>
  </si>
  <si>
    <t>COSTS RELATED TO VAWA EMERGENCY TRANSFER FACILITATION</t>
  </si>
  <si>
    <r>
      <t xml:space="preserve">Travel Costs </t>
    </r>
    <r>
      <rPr>
        <sz val="11.5"/>
        <rFont val="Aptos Narrow"/>
        <family val="2"/>
      </rPr>
      <t>(Assistance with reasonable travel costs for survivors and their families to travel for an emergency transfer(s). This may include travel costs to locations outside of your CoC’s geography. )</t>
    </r>
  </si>
  <si>
    <r>
      <t xml:space="preserve">Moving Costs </t>
    </r>
    <r>
      <rPr>
        <sz val="11.5"/>
        <rFont val="Aptos Narrow"/>
        <family val="2"/>
      </rPr>
      <t>(Assistance with reasonable moving costs to move survivors for an emergency transfer(s). )</t>
    </r>
  </si>
  <si>
    <r>
      <t xml:space="preserve">Case management </t>
    </r>
    <r>
      <rPr>
        <sz val="11.5"/>
        <rFont val="Aptos Narrow"/>
        <family val="2"/>
      </rPr>
      <t>(Grant funds can be used to pay staff time necessary to assess, coordinate, and implement emergency transfer(s).)</t>
    </r>
  </si>
  <si>
    <r>
      <t>Housing Fees</t>
    </r>
    <r>
      <rPr>
        <sz val="11.5"/>
        <rFont val="Aptos Narrow"/>
        <family val="2"/>
      </rPr>
      <t xml:space="preserve"> (Grant funds can be used to pay fees associated with getting survivors into a safe unit via emergency transfer(s), including but not limited to application fees, broker fees, holding fees, trash fees, pet fees where the person believes they need their pet to be safe, etc.)</t>
    </r>
  </si>
  <si>
    <r>
      <t>Utilities</t>
    </r>
    <r>
      <rPr>
        <sz val="11.5"/>
        <rFont val="Aptos Narrow"/>
        <family val="2"/>
      </rPr>
      <t xml:space="preserve"> ( Grant funds can be used to pay for costs of establishing utility assistance in the safe unit the survivor is transferring to.)</t>
    </r>
  </si>
  <si>
    <r>
      <t xml:space="preserve">Security Deposits </t>
    </r>
    <r>
      <rPr>
        <sz val="11.5"/>
        <rFont val="Aptos Narrow"/>
        <family val="2"/>
      </rPr>
      <t>(Grant funds can be used to pay for security deposits of the safe unit the survivor is transferring to via an emergency transfer(s).)</t>
    </r>
  </si>
  <si>
    <r>
      <t xml:space="preserve">Housing navigation </t>
    </r>
    <r>
      <rPr>
        <sz val="11.5"/>
        <rFont val="Aptos Narrow"/>
        <family val="2"/>
      </rPr>
      <t>(Grant funds can be used to pay staff time necessary to identify safe units and facilitate moves into housing for survivors through emergency transfer(s).)</t>
    </r>
  </si>
  <si>
    <r>
      <t>Technology to make an available unit safe</t>
    </r>
    <r>
      <rPr>
        <sz val="11.5"/>
        <rFont val="Aptos Narrow"/>
        <family val="2"/>
      </rPr>
      <t xml:space="preserve"> (Grant funds can be used to pay for technology that the individual believes is needed to make the unit safe, including but not limited to doorbell cameras, security systems, phone, and internet service when necessary to support security systems for the unit, etc.)</t>
    </r>
  </si>
  <si>
    <t>COSTS RELATED TO MONITORING COMPLIANCE WITH VAWA CONFIDENTIALITY REQUIREMENTS</t>
  </si>
  <si>
    <t xml:space="preserve">Developing and implementing strategies for corrective actions and remedies to ensure compliance. </t>
  </si>
  <si>
    <t>Program evaluation of confidentiality policies, practices, and procedures.</t>
  </si>
  <si>
    <t>Reporting to Collaborative Applicant, HUD, and other interested parties on compliance with VAWA confidentiality requirements</t>
  </si>
  <si>
    <t>Staff time associated with maintaining adherence to VAWA confidentiality requirements</t>
  </si>
  <si>
    <r>
      <t xml:space="preserve">VAWA Confidentiality Requirements Subtotal </t>
    </r>
    <r>
      <rPr>
        <b/>
        <i/>
        <sz val="11"/>
        <color theme="1"/>
        <rFont val="Aptos Narrow"/>
        <family val="2"/>
      </rPr>
      <t>(will automatically calculate)</t>
    </r>
  </si>
  <si>
    <r>
      <t xml:space="preserve">LEASING SINGLE STRUCTURE </t>
    </r>
    <r>
      <rPr>
        <sz val="16"/>
        <color theme="0"/>
        <rFont val="Aptos"/>
        <family val="2"/>
      </rPr>
      <t>(e-snaps 6D)</t>
    </r>
  </si>
  <si>
    <r>
      <t xml:space="preserve">As you complete the worksheets that apply to your project, the total proposed budget will automatically calculate in the Proposed Budget worksheet. 
</t>
    </r>
    <r>
      <rPr>
        <b/>
        <u/>
        <sz val="12"/>
        <color theme="1"/>
        <rFont val="Aptos"/>
        <family val="2"/>
      </rPr>
      <t xml:space="preserve">Once all applicable worksheets have been completed, please submit this budget as directed in the CoC's new project RFP/application materials. </t>
    </r>
  </si>
  <si>
    <r>
      <t>HOUSING COSTS: RENTAL ASSISTANCE BUDGET</t>
    </r>
    <r>
      <rPr>
        <sz val="18"/>
        <color rgb="FF000000"/>
        <rFont val="Aptos"/>
        <family val="2"/>
      </rPr>
      <t xml:space="preserve">  </t>
    </r>
  </si>
  <si>
    <r>
      <t xml:space="preserve">RENTAL ASSISTANCE (USING FAIR MARKET RENTS)  </t>
    </r>
    <r>
      <rPr>
        <sz val="16"/>
        <color theme="0"/>
        <rFont val="Aptos"/>
        <family val="2"/>
      </rPr>
      <t>(e-snaps 6E)</t>
    </r>
  </si>
  <si>
    <r>
      <t>OPERATING</t>
    </r>
    <r>
      <rPr>
        <b/>
        <sz val="14"/>
        <color theme="0"/>
        <rFont val="Aptos"/>
        <family val="2"/>
      </rPr>
      <t xml:space="preserve"> </t>
    </r>
    <r>
      <rPr>
        <sz val="14"/>
        <color theme="0"/>
        <rFont val="Aptos"/>
        <family val="2"/>
      </rPr>
      <t>(e-snaps 6G)</t>
    </r>
  </si>
  <si>
    <r>
      <t xml:space="preserve">TOTAL OPERATING BUDGET 
</t>
    </r>
    <r>
      <rPr>
        <b/>
        <i/>
        <sz val="11"/>
        <rFont val="Aptos"/>
        <family val="2"/>
      </rPr>
      <t>(will automatically calculate)</t>
    </r>
  </si>
  <si>
    <r>
      <t xml:space="preserve">SUPPORTIVE SERVICES </t>
    </r>
    <r>
      <rPr>
        <sz val="16"/>
        <color theme="0"/>
        <rFont val="Aptos"/>
        <family val="2"/>
      </rPr>
      <t>(e-snaps 6F)</t>
    </r>
  </si>
  <si>
    <r>
      <t xml:space="preserve">Supportive Services Total 
</t>
    </r>
    <r>
      <rPr>
        <b/>
        <i/>
        <sz val="11"/>
        <color theme="1"/>
        <rFont val="Aptos"/>
        <family val="2"/>
      </rPr>
      <t>(will automatically calculate)</t>
    </r>
  </si>
  <si>
    <r>
      <t>Operating Costs</t>
    </r>
    <r>
      <rPr>
        <b/>
        <i/>
        <sz val="11.5"/>
        <rFont val="Aptos"/>
        <family val="2"/>
      </rPr>
      <t xml:space="preserve"> </t>
    </r>
    <r>
      <rPr>
        <b/>
        <i/>
        <sz val="9"/>
        <rFont val="Aptos Narrow"/>
        <family val="2"/>
      </rPr>
      <t>(If the supportive services are provided in a supportive service facility not contained in a housing structure, the costs of day-to-day operation of the supportive service facility, including maintenance, repair, building security, furniture, utilities, and equipment are eligible as a supportive service.)</t>
    </r>
  </si>
  <si>
    <r>
      <t xml:space="preserve">HMIS </t>
    </r>
    <r>
      <rPr>
        <sz val="16"/>
        <color theme="0"/>
        <rFont val="Aptos"/>
        <family val="2"/>
      </rPr>
      <t>(e-snaps 6H)</t>
    </r>
  </si>
  <si>
    <r>
      <t xml:space="preserve">HMIS Total 
</t>
    </r>
    <r>
      <rPr>
        <b/>
        <i/>
        <sz val="11"/>
        <color theme="1"/>
        <rFont val="Aptos"/>
        <family val="2"/>
      </rPr>
      <t>(will automatically calculate)</t>
    </r>
  </si>
  <si>
    <r>
      <t xml:space="preserve">If your agency is not the HMIS Lead and is requesting funds to support HMIS-related expenses, </t>
    </r>
    <r>
      <rPr>
        <b/>
        <u/>
        <sz val="12"/>
        <color theme="0"/>
        <rFont val="Aptos"/>
        <family val="2"/>
      </rPr>
      <t>please describe how these funds will be used and why they are needed</t>
    </r>
    <r>
      <rPr>
        <b/>
        <sz val="12"/>
        <color theme="0"/>
        <rFont val="Aptos"/>
        <family val="2"/>
      </rPr>
      <t>:</t>
    </r>
  </si>
  <si>
    <r>
      <t xml:space="preserve">VAWA Emergency Transfer Facilitation Subtotal </t>
    </r>
    <r>
      <rPr>
        <b/>
        <i/>
        <sz val="11"/>
        <color theme="1"/>
        <rFont val="Aptos"/>
        <family val="2"/>
      </rPr>
      <t>(will automatically calculate)</t>
    </r>
  </si>
  <si>
    <t>Is your organization a Victim Services Provider?:</t>
  </si>
  <si>
    <r>
      <t>ADMINISTRATIVE COSTS</t>
    </r>
    <r>
      <rPr>
        <sz val="16"/>
        <color theme="0"/>
        <rFont val="Aptos"/>
        <family val="2"/>
      </rPr>
      <t xml:space="preserve"> (e-snaps 6J)</t>
    </r>
  </si>
  <si>
    <r>
      <t xml:space="preserve">Admin Requested Budget:
 </t>
    </r>
    <r>
      <rPr>
        <sz val="12"/>
        <color theme="0"/>
        <rFont val="Aptos"/>
        <family val="2"/>
      </rPr>
      <t>(cannot exceed 10% of total grant)</t>
    </r>
  </si>
  <si>
    <r>
      <t>MATCH</t>
    </r>
    <r>
      <rPr>
        <sz val="18"/>
        <color theme="0"/>
        <rFont val="Aptos"/>
        <family val="2"/>
      </rPr>
      <t xml:space="preserve"> </t>
    </r>
    <r>
      <rPr>
        <sz val="16"/>
        <color theme="0"/>
        <rFont val="Aptos"/>
        <family val="2"/>
      </rPr>
      <t>(e-snaps 6I)</t>
    </r>
  </si>
  <si>
    <r>
      <t>SUMMARY BUDGET</t>
    </r>
    <r>
      <rPr>
        <sz val="20"/>
        <color rgb="FF000000"/>
        <rFont val="Aptos"/>
        <family val="2"/>
      </rPr>
      <t xml:space="preserve"> </t>
    </r>
  </si>
  <si>
    <t>NOTES REGARDING LEASING:</t>
  </si>
  <si>
    <t>Do you plan to use FMRs or Actual Rents/HUD Paid Rents for Leased Units?</t>
  </si>
  <si>
    <t>HMFA</t>
  </si>
  <si>
    <t>TOTAL LEASING COSTS (Auto-Calculated using FMRs or Actual Rents)</t>
  </si>
  <si>
    <t>If you are proposing a regional project, please describe how the admin will be shared/used:</t>
  </si>
  <si>
    <r>
      <t xml:space="preserve">LEASING OF UNITS </t>
    </r>
    <r>
      <rPr>
        <sz val="16"/>
        <color theme="0"/>
        <rFont val="Aptos"/>
        <family val="2"/>
      </rPr>
      <t>(e-snaps 6C)</t>
    </r>
  </si>
  <si>
    <t>Admin is less than 10% (will auto-calculate):</t>
  </si>
  <si>
    <t>INFO REGARDING BUDGET LINE ITEMS (BLIs)</t>
  </si>
  <si>
    <t>FOR REFERENCE: FY 2026 FAIR MARKET RENTS</t>
  </si>
  <si>
    <t>https://www.huduser.gov/portal/datasets/fmr/fmrs/FY2026_code/2026state_summary.odn
-- The ‘0-bedroom’ unit listed in e-snaps is the ‘efficiency’ unit size on the FMR table. SRO units are calculated at 75 percent of the efficiency rate.</t>
  </si>
  <si>
    <t xml:space="preserve">NOTES: 
- CoC staff may reach out to you if there are questions or issues with your proposed budget. Please be sure the contact person you have listed will be available.
- FY 2026 Fair Market Rent (FMR) data for the CoC has been provided for reference. 
- For a list and description of eligible costs, please refer to the Continuum of Care regulations at 24 CFR Part 578, Subpart D – Program Components &amp; Eligible Costs: </t>
  </si>
  <si>
    <r>
      <t xml:space="preserve">--Leasing is when an agency rents units directly from a landlord and subleases to the participants. 
-- Annual Leased Units costs based on FY 2026 Fair Market Rents (FMR) will automatically calculate in the chart at the bottom of this page, unless the applicants selects the use of Actual Rents. If Actual Rents are used, they cannot exceed FMRs.
-- For your reference, Fair Market Rents used in the CoC's geographic area are provided on the "For Reference" tab.
-- FY 2026 Fair Market Rent levels will be used for HUD’s FY2025 New Project Application. </t>
    </r>
    <r>
      <rPr>
        <i/>
        <sz val="11"/>
        <color theme="1"/>
        <rFont val="Aptos"/>
        <family val="2"/>
      </rPr>
      <t xml:space="preserve"> </t>
    </r>
    <r>
      <rPr>
        <sz val="11"/>
        <color theme="1"/>
        <rFont val="Aptos"/>
        <family val="2"/>
      </rPr>
      <t>Leasing projects can also opt to use Actual Rents instead of FMR.</t>
    </r>
  </si>
  <si>
    <t>If leasing a single structure, how many units will be provided in the project? (i.e., how many households can be housed in the project at a single point in time). Please enter  a whole number in the blue box.</t>
  </si>
  <si>
    <t>Will the transitional housing project be operated out of a building your agency owns?</t>
  </si>
  <si>
    <t>How many units will be provided in the project? (i.e., how many households can be housed in the project at a single point in time). Please enter a whole number in the blue box.</t>
  </si>
  <si>
    <t>--Eligible VAWA costs are outlined in the tables below.</t>
  </si>
  <si>
    <t>Please fill in all blue cells below.</t>
  </si>
  <si>
    <t>-- FY2026 Fair Market Rent levels will be used for HUD’s FY2025 New Project Application. Leasing project can opt to use Actual Rents/HUD Paid Rents instead of FMR. Actual Rents/HUD Paid Rents CANNOT exceed the FMRs used for the application. 
-- The ‘0-bedroom’ unit listed in e-snaps is the ‘efficiency’ unit size on the FMR table. SRO units are calculated at 75 percent of the efficiency rate.</t>
  </si>
  <si>
    <t xml:space="preserve">--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</si>
  <si>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t xml:space="preserve">--Operating Costs = Agency owns a building where participants reside in individual units. Projects using a leasing model may also request funds under the operating budget if needed.
--The Description of Use must provide a complete picture of how CoC Program funds will be used. You should include the quantity (i.e., numbers) &amp; descriptive information for each activity for which you are requesting funds (e.g., if requesting staffing enter position title–1 FTE @ $45,000 including fringe benefits of $X or 50 hours @ $25 per hour including fringe benefits of $X).  </t>
  </si>
  <si>
    <t xml:space="preserve">--Admin cannot exceed 10% of the Sub-total of the Costs Requested (Admin not included). You can use the "Proposed Budget" tab to check your subtotal. 
-- Match can only be used for eligible costs under the CoC Program.
-- Match should meet the 25% threshold (which excludes leasing dollars) but it is not recommended that applicants commit significantly more than 25%. </t>
  </si>
  <si>
    <r>
      <t xml:space="preserve">Utility deposits
NOTE: This line item is for utility </t>
    </r>
    <r>
      <rPr>
        <b/>
        <i/>
        <sz val="11.5"/>
        <rFont val="Aptos"/>
        <family val="2"/>
      </rPr>
      <t>deposits</t>
    </r>
    <r>
      <rPr>
        <b/>
        <sz val="11.5"/>
        <rFont val="Aptos"/>
        <family val="2"/>
      </rPr>
      <t xml:space="preserve"> for participants only, and cannot be used for monthly utilities for participants. Monthly utilities within a Transitional Housing project are included in the Fair Market Rent Calculation and should not be added to the Supportive Services budget line item.</t>
    </r>
  </si>
  <si>
    <t xml:space="preserve">A match of 25% is required for all funds (minus leasing).  Match can be in-kind or cash.  Please indicate your anticipated source(s) of match, anticipated match dollar amount, and whether the source is cash or in-kind: </t>
  </si>
  <si>
    <t>--All information on this worksheet will automatically fill based on information provided on other tabs in this budget worksheet.
--The Proposed New Project Budget excludes Match.
--Contact Information and Project Information below will automatically fill from the "General Information" tab.
-- Amounts in the Proposed New Project Budget table will automatically fill based on amounts provided on other worksheets in this budget workbook. If you need to make a change you must correct it on the corresponding worksheets.</t>
  </si>
  <si>
    <t>FMR</t>
  </si>
  <si>
    <t xml:space="preserve">Is this project requesting funds through the DV Bonus? </t>
  </si>
  <si>
    <r>
      <t>--Rental Assistance is when Participant enters into a lease directly with the landlord. 
--</t>
    </r>
    <r>
      <rPr>
        <b/>
        <sz val="11"/>
        <color theme="1"/>
        <rFont val="Aptos"/>
        <family val="2"/>
      </rPr>
      <t>Rental Assistance cannot be combined with Operating Costs (i.e., you</t>
    </r>
    <r>
      <rPr>
        <b/>
        <i/>
        <sz val="11"/>
        <color theme="1"/>
        <rFont val="Aptos"/>
        <family val="2"/>
      </rPr>
      <t xml:space="preserve"> cannot </t>
    </r>
    <r>
      <rPr>
        <b/>
        <sz val="11"/>
        <color theme="1"/>
        <rFont val="Aptos"/>
        <family val="2"/>
      </rPr>
      <t>submit a budget that includes a Rental Assistance line item and an Operating line item.</t>
    </r>
    <r>
      <rPr>
        <sz val="11"/>
        <color theme="1"/>
        <rFont val="Aptos"/>
        <family val="2"/>
      </rPr>
      <t xml:space="preserve">
-- Annual rental assistance costs based on FY 2026 Fair Market Rents (FMR) will automatically calculate in the chart at the bottom of this page. 
-- New CoC Program project applications using rental assistance must request full FMR for initial funding and can choose less than FMRs upon renewal, if needed. 
-- For your reference, Fair Market Rents used in the CoC's geographic area are provided below and in a chart in this workbook.  
-- FY 2026 Fair Market Rent levels will be used for HUD’s FY2025 New Project Application. 
-- The ‘0-bedroom’ unit listed in e-snaps is the ‘efficiency’ unit size on the FMR table. SRO units are calculated at 75 percent of the efficiency rate.</t>
    </r>
  </si>
  <si>
    <r>
      <rPr>
        <b/>
        <sz val="11"/>
        <color theme="1"/>
        <rFont val="Aptos"/>
        <family val="2"/>
      </rPr>
      <t xml:space="preserve">If you selected FMRs: 
</t>
    </r>
    <r>
      <rPr>
        <sz val="11"/>
        <color theme="1"/>
        <rFont val="Aptos"/>
        <family val="2"/>
      </rPr>
      <t>--Total leasing costs will calculate at the chart at the bottom of this sheet (see yellow box at bottom of this sheet for total leasing costs).</t>
    </r>
    <r>
      <rPr>
        <b/>
        <sz val="11"/>
        <color theme="1"/>
        <rFont val="Aptos"/>
        <family val="2"/>
      </rPr>
      <t xml:space="preserve">
If you selected Actual/HUD Paid Rent:</t>
    </r>
    <r>
      <rPr>
        <sz val="11"/>
        <color theme="1"/>
        <rFont val="Aptos"/>
        <family val="2"/>
      </rPr>
      <t xml:space="preserve">
-- Enter the Actual Rents per unit to be used in the Actual Rent table below. This should match the chart above (e.g., if you selected 2 1-bedroom units in Armstrong County in the chart above, in the chart below you will insert the rent amount for one 1-bedroom unit in York County. Then the chart at the bottom of the sheet will calculate your total leasing amounts).
-- If you wish to use a combination of Actual Rent and FMR, you will need to manually enter the FMRs into the Actual Rent table. 
-- Please note that Actual Rents cannot exceed the FMR for the HMFA and unit size requested.</t>
    </r>
  </si>
  <si>
    <t>-- If your project is not a dedicated HMIS request as you are not the HMIS Lead, you can ONLY request funding for HMIS costs related to contributing data to the CoC’s designated HMIS as outlined in 24 CFR 578.57(a)(1)(i)-(x). This includes projects that will provide housing and services to victims of domestic violence to contribute data to a comparable database.
--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t>
  </si>
  <si>
    <t>In this workbook, please complete the following worksheets that apply to your project: 
- General Information 
- Leasing 
- Rental Assistance 
- Operating 
- Supportive Services
- VAWA
- HMIS
- Admin &amp; Match</t>
  </si>
  <si>
    <t xml:space="preserve">General information regarding BLIs:
-- TH projects may use Operating, Leasing, or Rental Assistance budget line item for the project's housing, depending on the project's set up. Leasing projects may include funds under the Operating Budget Line Items.
-- SSO - Standalone and SSO - Street Outreach projects cannot request funds under Leasing, Rental Assistance, or Operating.
</t>
  </si>
  <si>
    <t>Child care</t>
  </si>
  <si>
    <t>Education services</t>
  </si>
  <si>
    <t>Employment assistance and job training</t>
  </si>
  <si>
    <t>Food</t>
  </si>
  <si>
    <t>Legal services</t>
  </si>
  <si>
    <t>Life skills training</t>
  </si>
  <si>
    <t>Mental health services</t>
  </si>
  <si>
    <t>Outpatient health services</t>
  </si>
  <si>
    <t>Substance abuse treatment services</t>
  </si>
  <si>
    <t>Berks County</t>
  </si>
  <si>
    <t xml:space="preserve">Leased Units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</si>
</sst>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00"/>
    <numFmt numFmtId="165" formatCode="&quot;$&quot;#,##0"/>
  </numFmts>
  <fonts count="76">
    <font>
      <sz val="11"/>
      <color theme="1"/>
      <name val="Calibri"/>
      <family val="2"/>
      <scheme val="minor"/>
    </font>
    <font>
      <u/>
      <sz val="11"/>
      <color theme="10"/>
      <name val="Calibri"/>
      <family val="2"/>
      <scheme val="minor"/>
    </font>
    <font>
      <sz val="8"/>
      <name val="Calibri"/>
      <family val="2"/>
      <scheme val="minor"/>
    </font>
    <font>
      <b/>
      <sz val="12"/>
      <color theme="1"/>
      <name val="Aptos Narrow"/>
      <family val="2"/>
    </font>
    <font>
      <b/>
      <u/>
      <sz val="12"/>
      <color theme="1"/>
      <name val="Aptos Narrow"/>
      <family val="2"/>
    </font>
    <font>
      <sz val="12"/>
      <color theme="1"/>
      <name val="Aptos Narrow"/>
      <family val="2"/>
    </font>
    <font>
      <u/>
      <sz val="11"/>
      <color theme="10"/>
      <name val="Aptos Narrow"/>
      <family val="2"/>
    </font>
    <font>
      <b/>
      <sz val="13"/>
      <color theme="1"/>
      <name val="Aptos Narrow"/>
      <family val="2"/>
    </font>
    <font>
      <sz val="9"/>
      <color theme="1"/>
      <name val="Aptos Narrow"/>
      <family val="2"/>
    </font>
    <font>
      <b/>
      <sz val="9"/>
      <name val="Aptos Narrow"/>
      <family val="2"/>
    </font>
    <font>
      <b/>
      <sz val="11"/>
      <name val="Aptos Narrow"/>
      <family val="2"/>
    </font>
    <font>
      <b/>
      <sz val="11.5"/>
      <name val="Aptos Narrow"/>
      <family val="2"/>
    </font>
    <font>
      <b/>
      <i/>
      <sz val="9"/>
      <name val="Aptos Narrow"/>
      <family val="2"/>
    </font>
    <font>
      <sz val="11.5"/>
      <name val="Aptos Narrow"/>
      <family val="2"/>
    </font>
    <font>
      <b/>
      <i/>
      <sz val="11"/>
      <color theme="1"/>
      <name val="Aptos Narrow"/>
      <family val="2"/>
    </font>
    <font>
      <b/>
      <i/>
      <sz val="14"/>
      <name val="Aptos"/>
      <family val="2"/>
    </font>
    <font>
      <b/>
      <i/>
      <sz val="14"/>
      <color rgb="FF000000"/>
      <name val="Aptos"/>
      <family val="2"/>
    </font>
    <font>
      <i/>
      <sz val="13"/>
      <color rgb="FF000000"/>
      <name val="Aptos"/>
      <family val="2"/>
    </font>
    <font>
      <b/>
      <u/>
      <sz val="18"/>
      <color rgb="FF000000"/>
      <name val="Aptos"/>
      <family val="2"/>
    </font>
    <font>
      <sz val="9"/>
      <color theme="1"/>
      <name val="Aptos"/>
      <family val="2"/>
    </font>
    <font>
      <b/>
      <sz val="9"/>
      <name val="Aptos"/>
      <family val="2"/>
    </font>
    <font>
      <sz val="11"/>
      <color theme="1"/>
      <name val="Aptos"/>
      <family val="2"/>
    </font>
    <font>
      <b/>
      <sz val="16"/>
      <color theme="0"/>
      <name val="Aptos"/>
      <family val="2"/>
    </font>
    <font>
      <sz val="16"/>
      <color theme="0"/>
      <name val="Aptos"/>
      <family val="2"/>
    </font>
    <font>
      <b/>
      <sz val="16"/>
      <color rgb="FF000000"/>
      <name val="Aptos"/>
      <family val="2"/>
    </font>
    <font>
      <b/>
      <u/>
      <sz val="16"/>
      <color theme="0"/>
      <name val="Aptos"/>
      <family val="2"/>
    </font>
    <font>
      <b/>
      <sz val="12"/>
      <color theme="0"/>
      <name val="Aptos"/>
      <family val="2"/>
    </font>
    <font>
      <b/>
      <sz val="12"/>
      <color theme="1"/>
      <name val="Aptos"/>
      <family val="2"/>
    </font>
    <font>
      <sz val="10"/>
      <color theme="1"/>
      <name val="Aptos"/>
      <family val="2"/>
    </font>
    <font>
      <sz val="12"/>
      <color rgb="FF000000"/>
      <name val="Aptos"/>
      <family val="2"/>
    </font>
    <font>
      <b/>
      <i/>
      <sz val="12"/>
      <color theme="0"/>
      <name val="Aptos"/>
      <family val="2"/>
    </font>
    <font>
      <b/>
      <sz val="11"/>
      <color theme="1"/>
      <name val="Aptos"/>
      <family val="2"/>
    </font>
    <font>
      <b/>
      <sz val="11"/>
      <color theme="0"/>
      <name val="Aptos"/>
      <family val="2"/>
    </font>
    <font>
      <b/>
      <sz val="11"/>
      <name val="Aptos"/>
      <family val="2"/>
    </font>
    <font>
      <sz val="11"/>
      <name val="Aptos"/>
      <family val="2"/>
    </font>
    <font>
      <b/>
      <u/>
      <sz val="16"/>
      <color theme="1"/>
      <name val="Aptos"/>
      <family val="2"/>
    </font>
    <font>
      <b/>
      <i/>
      <sz val="13"/>
      <color theme="1"/>
      <name val="Aptos"/>
      <family val="2"/>
    </font>
    <font>
      <b/>
      <sz val="13"/>
      <color theme="0"/>
      <name val="Aptos"/>
      <family val="2"/>
    </font>
    <font>
      <b/>
      <sz val="16"/>
      <color theme="1"/>
      <name val="Aptos"/>
      <family val="2"/>
    </font>
    <font>
      <b/>
      <sz val="13"/>
      <color theme="1"/>
      <name val="Aptos"/>
      <family val="2"/>
    </font>
    <font>
      <b/>
      <sz val="14"/>
      <color theme="1"/>
      <name val="Aptos"/>
      <family val="2"/>
    </font>
    <font>
      <b/>
      <sz val="12"/>
      <name val="Aptos"/>
      <family val="2"/>
    </font>
    <font>
      <sz val="12"/>
      <color theme="1"/>
      <name val="Aptos"/>
      <family val="2"/>
    </font>
    <font>
      <b/>
      <u/>
      <sz val="12"/>
      <color theme="1"/>
      <name val="Aptos"/>
      <family val="2"/>
    </font>
    <font>
      <sz val="18"/>
      <color rgb="FF000000"/>
      <name val="Aptos"/>
      <family val="2"/>
    </font>
    <font>
      <b/>
      <sz val="12"/>
      <color rgb="FF000000"/>
      <name val="Aptos"/>
      <family val="2"/>
    </font>
    <font>
      <sz val="11"/>
      <color theme="0"/>
      <name val="Aptos"/>
      <family val="2"/>
    </font>
    <font>
      <b/>
      <sz val="14"/>
      <color theme="0"/>
      <name val="Aptos"/>
      <family val="2"/>
    </font>
    <font>
      <sz val="14"/>
      <color theme="0"/>
      <name val="Aptos"/>
      <family val="2"/>
    </font>
    <font>
      <b/>
      <i/>
      <sz val="12"/>
      <color rgb="FF000000"/>
      <name val="Aptos"/>
      <family val="2"/>
    </font>
    <font>
      <b/>
      <sz val="14"/>
      <color rgb="FF000000"/>
      <name val="Aptos"/>
      <family val="2"/>
    </font>
    <font>
      <b/>
      <i/>
      <sz val="11"/>
      <name val="Aptos"/>
      <family val="2"/>
    </font>
    <font>
      <b/>
      <sz val="18"/>
      <color rgb="FF000000"/>
      <name val="Aptos"/>
      <family val="2"/>
    </font>
    <font>
      <b/>
      <sz val="14"/>
      <name val="Aptos"/>
      <family val="2"/>
    </font>
    <font>
      <sz val="14"/>
      <name val="Aptos"/>
      <family val="2"/>
    </font>
    <font>
      <sz val="14"/>
      <color theme="1"/>
      <name val="Aptos"/>
      <family val="2"/>
    </font>
    <font>
      <b/>
      <sz val="11.5"/>
      <name val="Aptos"/>
      <family val="2"/>
    </font>
    <font>
      <b/>
      <i/>
      <sz val="11.5"/>
      <name val="Aptos"/>
      <family val="2"/>
    </font>
    <font>
      <b/>
      <i/>
      <sz val="11"/>
      <color theme="1"/>
      <name val="Aptos"/>
      <family val="2"/>
    </font>
    <font>
      <b/>
      <u/>
      <sz val="12"/>
      <color theme="0"/>
      <name val="Aptos"/>
      <family val="2"/>
    </font>
    <font>
      <sz val="12"/>
      <color theme="0"/>
      <name val="Aptos"/>
      <family val="2"/>
    </font>
    <font>
      <sz val="18"/>
      <color theme="0"/>
      <name val="Aptos"/>
      <family val="2"/>
    </font>
    <font>
      <u/>
      <sz val="12"/>
      <color theme="1"/>
      <name val="Aptos"/>
      <family val="2"/>
    </font>
    <font>
      <b/>
      <u/>
      <sz val="20"/>
      <color rgb="FF000000"/>
      <name val="Aptos"/>
      <family val="2"/>
    </font>
    <font>
      <sz val="20"/>
      <color rgb="FF000000"/>
      <name val="Aptos"/>
      <family val="2"/>
    </font>
    <font>
      <sz val="16"/>
      <color theme="1"/>
      <name val="Aptos"/>
      <family val="2"/>
    </font>
    <font>
      <b/>
      <u/>
      <sz val="18"/>
      <color theme="0"/>
      <name val="Aptos"/>
      <family val="2"/>
    </font>
    <font>
      <sz val="13"/>
      <color theme="1"/>
      <name val="Aptos"/>
      <family val="2"/>
    </font>
    <font>
      <sz val="12"/>
      <name val="Aptos"/>
      <family val="2"/>
    </font>
    <font>
      <sz val="12"/>
      <name val="Aptos SemiBold"/>
      <family val="2"/>
    </font>
    <font>
      <b/>
      <i/>
      <sz val="13.5"/>
      <name val="Aptos Narrow"/>
      <family val="2"/>
    </font>
    <font>
      <i/>
      <sz val="12"/>
      <color rgb="FF000000"/>
      <name val="Aptos"/>
      <family val="2"/>
    </font>
    <font>
      <sz val="11"/>
      <color rgb="FF000000"/>
      <name val="Aptos"/>
      <family val="2"/>
    </font>
    <font>
      <b/>
      <sz val="11"/>
      <name val="Calibri"/>
      <family val="2"/>
    </font>
    <font>
      <i/>
      <sz val="11"/>
      <color theme="1"/>
      <name val="Aptos"/>
      <family val="2"/>
    </font>
    <font>
      <sz val="11"/>
      <color rgb="FF000000"/>
      <name val="Verdana"/>
      <family val="2"/>
    </font>
  </fonts>
  <fills count="17">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749992370372631"/>
        <bgColor indexed="64"/>
      </patternFill>
    </fill>
    <fill>
      <patternFill patternType="solid">
        <fgColor theme="2"/>
        <bgColor indexed="64"/>
      </patternFill>
    </fill>
    <fill>
      <patternFill patternType="solid">
        <fgColor theme="1" tint="0.499984740745262"/>
        <bgColor indexed="64"/>
      </patternFill>
    </fill>
    <fill>
      <patternFill patternType="solid">
        <fgColor rgb="FFFFF3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rgb="FFD9E1F2"/>
        <bgColor indexed="64"/>
      </patternFill>
    </fill>
  </fills>
  <borders count="28">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top style="medium">
        <color auto="1"/>
      </top>
      <bottom style="medium">
        <color auto="1"/>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style="medium">
        <color indexed="64"/>
      </bottom>
      <diagonal/>
    </border>
    <border>
      <left/>
      <right style="medium">
        <color rgb="FF808080"/>
      </right>
      <top style="medium">
        <color rgb="FF808080"/>
      </top>
      <bottom style="medium">
        <color rgb="FF808080"/>
      </bottom>
      <diagonal/>
    </border>
  </borders>
  <cellStyleXfs count="2">
    <xf numFmtId="0" fontId="0" fillId="0" borderId="0"/>
    <xf numFmtId="0" fontId="1" fillId="0" borderId="0" applyNumberFormat="0" applyFill="0" applyBorder="0" applyAlignment="0" applyProtection="0"/>
  </cellStyleXfs>
  <cellXfs count="296">
    <xf numFmtId="0" fontId="0" fillId="0" borderId="0" xfId="0"/>
    <xf numFmtId="0" fontId="4" fillId="7" borderId="4" xfId="0" applyFont="1" applyFill="1" applyBorder="1" applyAlignment="1">
      <alignment horizontal="center" vertical="center" wrapText="1"/>
    </xf>
    <xf numFmtId="0" fontId="7" fillId="0" borderId="4" xfId="0" applyFont="1" applyBorder="1" applyAlignment="1">
      <alignment horizontal="left" vertical="center" wrapText="1" indent="1"/>
    </xf>
    <xf numFmtId="0" fontId="8" fillId="0" borderId="0" xfId="0" applyFont="1"/>
    <xf numFmtId="0" fontId="8" fillId="6" borderId="10" xfId="0" applyFont="1" applyFill="1" applyBorder="1"/>
    <xf numFmtId="0" fontId="9" fillId="6" borderId="13" xfId="0" applyFont="1" applyFill="1" applyBorder="1" applyAlignment="1">
      <alignment horizontal="right" vertical="center"/>
    </xf>
    <xf numFmtId="0" fontId="8" fillId="0" borderId="11" xfId="0" applyFont="1" applyBorder="1" applyAlignment="1">
      <alignment horizontal="left" vertical="center"/>
    </xf>
    <xf numFmtId="0" fontId="9" fillId="6" borderId="10" xfId="0" applyFont="1" applyFill="1" applyBorder="1" applyAlignment="1">
      <alignment horizontal="right" vertical="center"/>
    </xf>
    <xf numFmtId="0" fontId="10" fillId="6" borderId="4" xfId="0" applyFont="1" applyFill="1" applyBorder="1" applyAlignment="1">
      <alignment horizontal="center" wrapText="1"/>
    </xf>
    <xf numFmtId="0" fontId="15" fillId="0" borderId="9" xfId="0" applyFont="1" applyBorder="1" applyAlignment="1">
      <alignment horizontal="left" wrapText="1"/>
    </xf>
    <xf numFmtId="0" fontId="16" fillId="0" borderId="0" xfId="0" applyFont="1" applyAlignment="1">
      <alignment vertical="center"/>
    </xf>
    <xf numFmtId="0" fontId="17" fillId="0" borderId="0" xfId="0" applyFont="1" applyAlignment="1">
      <alignment horizontal="center" vertical="center" wrapText="1"/>
    </xf>
    <xf numFmtId="0" fontId="18" fillId="0" borderId="0" xfId="0" applyFont="1" applyAlignment="1">
      <alignment horizontal="center" vertical="center"/>
    </xf>
    <xf numFmtId="0" fontId="19" fillId="6" borderId="10" xfId="0" applyFont="1" applyFill="1" applyBorder="1"/>
    <xf numFmtId="0" fontId="20" fillId="6" borderId="13" xfId="0" applyFont="1" applyFill="1" applyBorder="1" applyAlignment="1">
      <alignment horizontal="right" vertical="center"/>
    </xf>
    <xf numFmtId="0" fontId="21" fillId="0" borderId="0" xfId="0" applyFont="1"/>
    <xf numFmtId="0" fontId="16" fillId="0" borderId="0" xfId="0" applyFont="1" applyAlignment="1">
      <alignment horizontal="center" vertical="center" wrapText="1"/>
    </xf>
    <xf numFmtId="0" fontId="21" fillId="0" borderId="16" xfId="0" applyFont="1" applyBorder="1"/>
    <xf numFmtId="0" fontId="24" fillId="0" borderId="0" xfId="0" applyFont="1" applyAlignment="1">
      <alignment vertical="center"/>
    </xf>
    <xf numFmtId="0" fontId="21" fillId="0" borderId="9" xfId="0" applyFont="1" applyBorder="1"/>
    <xf numFmtId="0" fontId="19" fillId="0" borderId="0" xfId="0" applyFont="1"/>
    <xf numFmtId="0" fontId="19" fillId="5" borderId="0" xfId="0" applyFont="1" applyFill="1"/>
    <xf numFmtId="0" fontId="21" fillId="5" borderId="0" xfId="0" applyFont="1" applyFill="1"/>
    <xf numFmtId="0" fontId="25" fillId="0" borderId="0" xfId="0" applyFont="1" applyAlignment="1">
      <alignment horizontal="left" vertical="center"/>
    </xf>
    <xf numFmtId="164" fontId="21" fillId="0" borderId="0" xfId="0" applyNumberFormat="1" applyFont="1"/>
    <xf numFmtId="0" fontId="25" fillId="0" borderId="0" xfId="0" applyFont="1" applyAlignment="1">
      <alignment vertical="center"/>
    </xf>
    <xf numFmtId="0" fontId="25" fillId="0" borderId="9" xfId="0" applyFont="1" applyBorder="1" applyAlignment="1">
      <alignment vertical="center"/>
    </xf>
    <xf numFmtId="0" fontId="21" fillId="0" borderId="20" xfId="0" applyFont="1" applyBorder="1"/>
    <xf numFmtId="0" fontId="27" fillId="0" borderId="14" xfId="0" applyFont="1" applyBorder="1" applyAlignment="1">
      <alignment vertical="center"/>
    </xf>
    <xf numFmtId="0" fontId="21" fillId="0" borderId="14" xfId="0" applyFont="1" applyBorder="1"/>
    <xf numFmtId="0" fontId="21" fillId="0" borderId="2" xfId="0" applyFont="1" applyBorder="1"/>
    <xf numFmtId="0" fontId="27" fillId="0" borderId="0" xfId="0" applyFont="1" applyAlignment="1">
      <alignment vertical="center"/>
    </xf>
    <xf numFmtId="0" fontId="29" fillId="0" borderId="9" xfId="0" quotePrefix="1" applyFont="1" applyBorder="1" applyAlignment="1">
      <alignment horizontal="left" vertical="top" wrapText="1"/>
    </xf>
    <xf numFmtId="0" fontId="29" fillId="0" borderId="0" xfId="0" applyFont="1" applyAlignment="1">
      <alignment horizontal="left" vertical="top" wrapText="1"/>
    </xf>
    <xf numFmtId="0" fontId="31" fillId="0" borderId="16" xfId="0" applyFont="1" applyBorder="1"/>
    <xf numFmtId="0" fontId="31" fillId="6" borderId="4" xfId="0" applyFont="1" applyFill="1" applyBorder="1" applyAlignment="1">
      <alignment horizontal="center" wrapText="1"/>
    </xf>
    <xf numFmtId="0" fontId="31" fillId="0" borderId="0" xfId="0" applyFont="1"/>
    <xf numFmtId="0" fontId="31" fillId="5" borderId="0" xfId="0" applyFont="1" applyFill="1"/>
    <xf numFmtId="1" fontId="31" fillId="3" borderId="4" xfId="0" applyNumberFormat="1" applyFont="1" applyFill="1" applyBorder="1" applyAlignment="1">
      <alignment horizontal="center"/>
    </xf>
    <xf numFmtId="0" fontId="32" fillId="5" borderId="0" xfId="0" applyFont="1" applyFill="1"/>
    <xf numFmtId="1" fontId="21" fillId="7" borderId="4" xfId="0" applyNumberFormat="1" applyFont="1" applyFill="1" applyBorder="1" applyAlignment="1" applyProtection="1">
      <alignment horizontal="center"/>
      <protection locked="0"/>
    </xf>
    <xf numFmtId="0" fontId="31" fillId="6" borderId="4" xfId="0" applyFont="1" applyFill="1" applyBorder="1" applyAlignment="1">
      <alignment horizontal="center"/>
    </xf>
    <xf numFmtId="0" fontId="33" fillId="6" borderId="4" xfId="0" applyFont="1" applyFill="1" applyBorder="1" applyAlignment="1">
      <alignment horizontal="center" wrapText="1"/>
    </xf>
    <xf numFmtId="0" fontId="26" fillId="5" borderId="7" xfId="0" applyFont="1" applyFill="1" applyBorder="1" applyAlignment="1">
      <alignment horizontal="left"/>
    </xf>
    <xf numFmtId="0" fontId="26" fillId="5" borderId="12" xfId="0" applyFont="1" applyFill="1" applyBorder="1" applyAlignment="1">
      <alignment horizontal="left"/>
    </xf>
    <xf numFmtId="0" fontId="30" fillId="5" borderId="23" xfId="0" applyFont="1" applyFill="1" applyBorder="1" applyAlignment="1">
      <alignment horizontal="left"/>
    </xf>
    <xf numFmtId="164" fontId="33" fillId="12" borderId="4" xfId="0" applyNumberFormat="1" applyFont="1" applyFill="1" applyBorder="1" applyAlignment="1">
      <alignment horizontal="center" vertical="center"/>
    </xf>
    <xf numFmtId="0" fontId="21" fillId="5" borderId="0" xfId="0" applyFont="1" applyFill="1" applyAlignment="1">
      <alignment wrapText="1"/>
    </xf>
    <xf numFmtId="164" fontId="34" fillId="3" borderId="4" xfId="0" applyNumberFormat="1" applyFont="1" applyFill="1" applyBorder="1" applyAlignment="1">
      <alignment horizontal="center" vertical="center"/>
    </xf>
    <xf numFmtId="164" fontId="33" fillId="3" borderId="4" xfId="0" applyNumberFormat="1" applyFont="1" applyFill="1" applyBorder="1" applyAlignment="1">
      <alignment horizontal="center" vertical="center"/>
    </xf>
    <xf numFmtId="0" fontId="35" fillId="0" borderId="0" xfId="0" applyFont="1" applyAlignment="1">
      <alignment horizontal="center"/>
    </xf>
    <xf numFmtId="0" fontId="22" fillId="0" borderId="16" xfId="0" applyFont="1" applyBorder="1" applyAlignment="1">
      <alignment horizontal="center" vertical="center"/>
    </xf>
    <xf numFmtId="0" fontId="22" fillId="0" borderId="0" xfId="0" applyFont="1" applyAlignment="1">
      <alignment horizontal="center" vertical="center"/>
    </xf>
    <xf numFmtId="0" fontId="22" fillId="0" borderId="9" xfId="0" applyFont="1" applyBorder="1" applyAlignment="1">
      <alignment horizontal="center" vertical="center"/>
    </xf>
    <xf numFmtId="0" fontId="36" fillId="0" borderId="16" xfId="0" applyFont="1" applyBorder="1" applyAlignment="1">
      <alignment vertical="top" wrapText="1"/>
    </xf>
    <xf numFmtId="0" fontId="38" fillId="0" borderId="9" xfId="0" applyFont="1" applyBorder="1" applyAlignment="1">
      <alignment horizontal="left" vertical="top" wrapText="1"/>
    </xf>
    <xf numFmtId="49" fontId="40" fillId="0" borderId="9" xfId="0" applyNumberFormat="1" applyFont="1" applyBorder="1" applyAlignment="1">
      <alignment horizontal="center" wrapText="1"/>
    </xf>
    <xf numFmtId="0" fontId="39" fillId="0" borderId="16" xfId="0" applyFont="1" applyBorder="1" applyAlignment="1">
      <alignment horizontal="right" vertical="center" wrapText="1" indent="1"/>
    </xf>
    <xf numFmtId="0" fontId="39" fillId="0" borderId="0" xfId="0" applyFont="1" applyAlignment="1">
      <alignment horizontal="right" vertical="center" wrapText="1" indent="1"/>
    </xf>
    <xf numFmtId="0" fontId="39" fillId="0" borderId="15" xfId="0" applyFont="1" applyBorder="1" applyAlignment="1">
      <alignment horizontal="right" vertical="center" wrapText="1" indent="1"/>
    </xf>
    <xf numFmtId="0" fontId="21" fillId="0" borderId="15" xfId="0" applyFont="1" applyBorder="1"/>
    <xf numFmtId="49" fontId="40" fillId="0" borderId="15" xfId="0" applyNumberFormat="1" applyFont="1" applyBorder="1" applyAlignment="1">
      <alignment horizontal="center" wrapText="1"/>
    </xf>
    <xf numFmtId="0" fontId="39" fillId="0" borderId="20" xfId="0" applyFont="1" applyBorder="1" applyAlignment="1">
      <alignment horizontal="right" vertical="center" wrapText="1" indent="1"/>
    </xf>
    <xf numFmtId="0" fontId="39" fillId="0" borderId="14" xfId="0" applyFont="1" applyBorder="1" applyAlignment="1">
      <alignment horizontal="right" vertical="center" wrapText="1" indent="1"/>
    </xf>
    <xf numFmtId="49" fontId="40" fillId="0" borderId="2" xfId="0" applyNumberFormat="1" applyFont="1" applyBorder="1" applyAlignment="1">
      <alignment horizontal="center" wrapText="1"/>
    </xf>
    <xf numFmtId="0" fontId="27" fillId="0" borderId="9" xfId="0" applyFont="1" applyBorder="1" applyAlignment="1">
      <alignment horizontal="left" vertical="center" wrapText="1"/>
    </xf>
    <xf numFmtId="0" fontId="21" fillId="11" borderId="17" xfId="0" applyFont="1" applyFill="1" applyBorder="1"/>
    <xf numFmtId="0" fontId="40" fillId="11" borderId="18" xfId="0" applyFont="1" applyFill="1" applyBorder="1"/>
    <xf numFmtId="0" fontId="21" fillId="11" borderId="18" xfId="0" applyFont="1" applyFill="1" applyBorder="1"/>
    <xf numFmtId="0" fontId="21" fillId="11" borderId="19" xfId="0" applyFont="1" applyFill="1" applyBorder="1"/>
    <xf numFmtId="0" fontId="21" fillId="11" borderId="20" xfId="0" applyFont="1" applyFill="1" applyBorder="1"/>
    <xf numFmtId="0" fontId="21" fillId="11" borderId="2" xfId="0" quotePrefix="1" applyFont="1" applyFill="1" applyBorder="1" applyAlignment="1">
      <alignment horizontal="left" vertical="top" wrapText="1"/>
    </xf>
    <xf numFmtId="0" fontId="21" fillId="0" borderId="0" xfId="0" quotePrefix="1" applyFont="1" applyAlignment="1">
      <alignment horizontal="left" vertical="top" wrapText="1"/>
    </xf>
    <xf numFmtId="0" fontId="45" fillId="0" borderId="0" xfId="0" applyFont="1" applyAlignment="1">
      <alignment vertical="center"/>
    </xf>
    <xf numFmtId="0" fontId="46" fillId="5" borderId="12" xfId="0" applyFont="1" applyFill="1" applyBorder="1"/>
    <xf numFmtId="0" fontId="46" fillId="5" borderId="8" xfId="0" applyFont="1" applyFill="1" applyBorder="1"/>
    <xf numFmtId="0" fontId="26" fillId="5" borderId="21" xfId="0" applyFont="1" applyFill="1" applyBorder="1" applyAlignment="1">
      <alignment horizontal="left"/>
    </xf>
    <xf numFmtId="0" fontId="46" fillId="5" borderId="21" xfId="0" applyFont="1" applyFill="1" applyBorder="1"/>
    <xf numFmtId="0" fontId="46" fillId="5" borderId="22" xfId="0" applyFont="1" applyFill="1" applyBorder="1"/>
    <xf numFmtId="0" fontId="21" fillId="11" borderId="2" xfId="0" applyFont="1" applyFill="1" applyBorder="1"/>
    <xf numFmtId="0" fontId="19" fillId="0" borderId="0" xfId="0" applyFont="1" applyAlignment="1">
      <alignment vertical="center"/>
    </xf>
    <xf numFmtId="0" fontId="49" fillId="0" borderId="0" xfId="0" applyFont="1" applyAlignment="1">
      <alignment vertical="center"/>
    </xf>
    <xf numFmtId="0" fontId="42" fillId="0" borderId="0" xfId="0" applyFont="1"/>
    <xf numFmtId="0" fontId="50" fillId="0" borderId="0" xfId="0" applyFont="1" applyAlignment="1">
      <alignment vertical="center"/>
    </xf>
    <xf numFmtId="0" fontId="37" fillId="5" borderId="4" xfId="0" applyFont="1" applyFill="1" applyBorder="1" applyAlignment="1">
      <alignment horizontal="center" vertical="center" wrapText="1"/>
    </xf>
    <xf numFmtId="164" fontId="42" fillId="7" borderId="4" xfId="0" applyNumberFormat="1" applyFont="1" applyFill="1" applyBorder="1" applyAlignment="1" applyProtection="1">
      <alignment horizontal="center" vertical="center" wrapText="1"/>
      <protection locked="0"/>
    </xf>
    <xf numFmtId="165" fontId="27" fillId="12" borderId="4" xfId="0" applyNumberFormat="1" applyFont="1" applyFill="1" applyBorder="1" applyAlignment="1">
      <alignment horizontal="center" vertical="center" wrapText="1"/>
    </xf>
    <xf numFmtId="0" fontId="53" fillId="0" borderId="16" xfId="0" applyFont="1" applyBorder="1" applyAlignment="1">
      <alignment horizontal="center"/>
    </xf>
    <xf numFmtId="0" fontId="54" fillId="0" borderId="0" xfId="0" applyFont="1"/>
    <xf numFmtId="0" fontId="55" fillId="5" borderId="0" xfId="0" applyFont="1" applyFill="1"/>
    <xf numFmtId="0" fontId="54" fillId="5" borderId="0" xfId="0" applyFont="1" applyFill="1"/>
    <xf numFmtId="0" fontId="42" fillId="0" borderId="0" xfId="0" applyFont="1" applyAlignment="1">
      <alignment vertical="center"/>
    </xf>
    <xf numFmtId="0" fontId="37" fillId="8" borderId="4" xfId="0" applyFont="1" applyFill="1" applyBorder="1" applyAlignment="1">
      <alignment horizontal="center" vertical="center" wrapText="1"/>
    </xf>
    <xf numFmtId="164" fontId="27" fillId="12" borderId="4" xfId="0" applyNumberFormat="1" applyFont="1" applyFill="1" applyBorder="1" applyAlignment="1">
      <alignment horizontal="center" vertical="center" wrapText="1"/>
    </xf>
    <xf numFmtId="0" fontId="27" fillId="0" borderId="0" xfId="0" applyFont="1" applyAlignment="1">
      <alignment horizontal="left" vertical="center" wrapText="1" indent="1"/>
    </xf>
    <xf numFmtId="0" fontId="42" fillId="0" borderId="14" xfId="0" applyFont="1" applyBorder="1" applyAlignment="1">
      <alignment horizontal="center" vertical="center" wrapText="1"/>
    </xf>
    <xf numFmtId="164" fontId="27" fillId="7" borderId="4" xfId="0" applyNumberFormat="1" applyFont="1" applyFill="1" applyBorder="1" applyAlignment="1" applyProtection="1">
      <alignment horizontal="center" vertical="center" wrapText="1"/>
      <protection locked="0"/>
    </xf>
    <xf numFmtId="0" fontId="62" fillId="0" borderId="14" xfId="0" applyFont="1" applyBorder="1" applyAlignment="1">
      <alignment vertical="center"/>
    </xf>
    <xf numFmtId="0" fontId="18" fillId="0" borderId="0" xfId="0" applyFont="1" applyAlignment="1">
      <alignment vertical="center"/>
    </xf>
    <xf numFmtId="0" fontId="38" fillId="0" borderId="0" xfId="0" applyFont="1" applyAlignment="1">
      <alignment wrapText="1"/>
    </xf>
    <xf numFmtId="0" fontId="65" fillId="5" borderId="0" xfId="0" applyFont="1" applyFill="1"/>
    <xf numFmtId="0" fontId="65" fillId="0" borderId="0" xfId="0" applyFont="1"/>
    <xf numFmtId="0" fontId="66" fillId="0" borderId="0" xfId="0" applyFont="1" applyAlignment="1">
      <alignment horizontal="center" vertical="top" wrapText="1"/>
    </xf>
    <xf numFmtId="0" fontId="66" fillId="0" borderId="9" xfId="0" applyFont="1" applyBorder="1" applyAlignment="1">
      <alignment horizontal="center" vertical="top" wrapText="1"/>
    </xf>
    <xf numFmtId="0" fontId="40" fillId="0" borderId="0" xfId="0" applyFont="1" applyAlignment="1">
      <alignment wrapText="1"/>
    </xf>
    <xf numFmtId="0" fontId="67" fillId="0" borderId="16" xfId="0" applyFont="1" applyBorder="1"/>
    <xf numFmtId="0" fontId="39" fillId="0" borderId="0" xfId="0" applyFont="1" applyAlignment="1">
      <alignment horizontal="right" wrapText="1" indent="1"/>
    </xf>
    <xf numFmtId="0" fontId="21" fillId="9" borderId="4" xfId="0" applyFont="1" applyFill="1" applyBorder="1" applyAlignment="1">
      <alignment horizontal="left" vertical="center" wrapText="1" indent="1"/>
    </xf>
    <xf numFmtId="0" fontId="67" fillId="0" borderId="9" xfId="0" applyFont="1" applyBorder="1"/>
    <xf numFmtId="0" fontId="39" fillId="0" borderId="0" xfId="0" applyFont="1" applyAlignment="1">
      <alignment wrapText="1"/>
    </xf>
    <xf numFmtId="0" fontId="67" fillId="5" borderId="0" xfId="0" applyFont="1" applyFill="1"/>
    <xf numFmtId="0" fontId="67" fillId="0" borderId="0" xfId="0" applyFont="1"/>
    <xf numFmtId="0" fontId="39" fillId="0" borderId="0" xfId="0" applyFont="1" applyAlignment="1">
      <alignment horizontal="center" wrapText="1"/>
    </xf>
    <xf numFmtId="0" fontId="40" fillId="0" borderId="14" xfId="0" applyFont="1" applyBorder="1" applyAlignment="1">
      <alignment horizontal="right" wrapText="1" indent="1"/>
    </xf>
    <xf numFmtId="0" fontId="42" fillId="0" borderId="14" xfId="0" applyFont="1" applyBorder="1" applyAlignment="1">
      <alignment horizontal="left" wrapText="1"/>
    </xf>
    <xf numFmtId="0" fontId="40" fillId="0" borderId="0" xfId="0" applyFont="1" applyAlignment="1">
      <alignment horizontal="center" wrapText="1"/>
    </xf>
    <xf numFmtId="0" fontId="38" fillId="0" borderId="0" xfId="0" applyFont="1"/>
    <xf numFmtId="0" fontId="37" fillId="5" borderId="4" xfId="0" applyFont="1" applyFill="1" applyBorder="1" applyAlignment="1">
      <alignment horizontal="left" vertical="center" wrapText="1" indent="1"/>
    </xf>
    <xf numFmtId="0" fontId="68" fillId="0" borderId="4" xfId="0" applyFont="1" applyBorder="1" applyAlignment="1">
      <alignment horizontal="left" vertical="center" wrapText="1" indent="2"/>
    </xf>
    <xf numFmtId="164" fontId="68" fillId="12" borderId="4" xfId="0" applyNumberFormat="1" applyFont="1" applyFill="1" applyBorder="1" applyAlignment="1">
      <alignment horizontal="center" vertical="center" wrapText="1"/>
    </xf>
    <xf numFmtId="0" fontId="41" fillId="0" borderId="4" xfId="0" applyFont="1" applyBorder="1" applyAlignment="1">
      <alignment horizontal="left" vertical="center" wrapText="1" indent="2"/>
    </xf>
    <xf numFmtId="0" fontId="69" fillId="0" borderId="4" xfId="0" applyFont="1" applyBorder="1" applyAlignment="1">
      <alignment horizontal="left" vertical="center" wrapText="1" indent="2"/>
    </xf>
    <xf numFmtId="164" fontId="69" fillId="14" borderId="4" xfId="0" applyNumberFormat="1" applyFont="1" applyFill="1" applyBorder="1" applyAlignment="1">
      <alignment horizontal="center" vertical="center" wrapText="1"/>
    </xf>
    <xf numFmtId="164" fontId="27" fillId="13" borderId="4" xfId="0" applyNumberFormat="1" applyFont="1" applyFill="1" applyBorder="1" applyAlignment="1">
      <alignment horizontal="center" vertical="center" wrapText="1"/>
    </xf>
    <xf numFmtId="164" fontId="41" fillId="15" borderId="4" xfId="0" applyNumberFormat="1" applyFont="1" applyFill="1" applyBorder="1" applyAlignment="1">
      <alignment horizontal="center" vertical="center" wrapText="1"/>
    </xf>
    <xf numFmtId="0" fontId="32" fillId="4" borderId="17" xfId="0" applyFont="1" applyFill="1" applyBorder="1"/>
    <xf numFmtId="0" fontId="32" fillId="4" borderId="19" xfId="0" applyFont="1" applyFill="1" applyBorder="1"/>
    <xf numFmtId="0" fontId="21" fillId="0" borderId="16" xfId="0" applyFont="1" applyBorder="1" applyAlignment="1">
      <alignment wrapText="1"/>
    </xf>
    <xf numFmtId="0" fontId="32" fillId="5" borderId="4" xfId="0" applyFont="1" applyFill="1" applyBorder="1" applyAlignment="1">
      <alignment vertical="center" wrapText="1"/>
    </xf>
    <xf numFmtId="0" fontId="32" fillId="5" borderId="4" xfId="0" applyFont="1" applyFill="1" applyBorder="1" applyAlignment="1">
      <alignment horizontal="center" vertical="center" wrapText="1"/>
    </xf>
    <xf numFmtId="0" fontId="21" fillId="0" borderId="9" xfId="0" applyFont="1" applyBorder="1" applyAlignment="1">
      <alignment wrapText="1"/>
    </xf>
    <xf numFmtId="0" fontId="21" fillId="0" borderId="0" xfId="0" applyFont="1" applyAlignment="1">
      <alignment wrapText="1"/>
    </xf>
    <xf numFmtId="0" fontId="21" fillId="0" borderId="0" xfId="0" applyFont="1" applyAlignment="1">
      <alignment vertical="center" wrapText="1"/>
    </xf>
    <xf numFmtId="164" fontId="33" fillId="13" borderId="4" xfId="0" applyNumberFormat="1" applyFont="1" applyFill="1" applyBorder="1" applyAlignment="1">
      <alignment horizontal="center" vertical="center"/>
    </xf>
    <xf numFmtId="0" fontId="73" fillId="2" borderId="26" xfId="0" applyFont="1" applyFill="1" applyBorder="1" applyAlignment="1">
      <alignment vertical="center" wrapText="1"/>
    </xf>
    <xf numFmtId="165" fontId="73" fillId="2" borderId="26" xfId="0" applyNumberFormat="1" applyFont="1" applyFill="1" applyBorder="1" applyAlignment="1">
      <alignment horizontal="center" vertical="center" wrapText="1"/>
    </xf>
    <xf numFmtId="0" fontId="75" fillId="2" borderId="27" xfId="0" applyFont="1" applyFill="1" applyBorder="1" applyAlignment="1">
      <alignment horizontal="center" vertical="center" wrapText="1"/>
    </xf>
    <xf numFmtId="0" fontId="8" fillId="0" borderId="0" xfId="0" applyFont="1" applyAlignment="1">
      <alignment vertical="center"/>
    </xf>
    <xf numFmtId="0" fontId="9" fillId="0" borderId="0" xfId="0" applyFont="1" applyAlignment="1">
      <alignment horizontal="right" vertical="center"/>
    </xf>
    <xf numFmtId="0" fontId="8" fillId="0" borderId="0" xfId="0" applyFont="1" applyAlignment="1">
      <alignment horizontal="left" vertical="center"/>
    </xf>
    <xf numFmtId="0" fontId="26" fillId="0" borderId="0" xfId="0" applyFont="1" applyAlignment="1">
      <alignment horizontal="left" vertical="center" wrapText="1"/>
    </xf>
    <xf numFmtId="0" fontId="26" fillId="0" borderId="25" xfId="0" applyFont="1" applyBorder="1" applyAlignment="1">
      <alignment horizontal="left" vertical="center" wrapText="1"/>
    </xf>
    <xf numFmtId="164" fontId="27" fillId="0" borderId="10" xfId="0" applyNumberFormat="1" applyFont="1" applyBorder="1" applyAlignment="1" applyProtection="1">
      <alignment horizontal="center" vertical="center"/>
      <protection locked="0"/>
    </xf>
    <xf numFmtId="164" fontId="27" fillId="0" borderId="11" xfId="0" applyNumberFormat="1" applyFont="1" applyBorder="1" applyAlignment="1" applyProtection="1">
      <alignment horizontal="center" vertical="center"/>
      <protection locked="0"/>
    </xf>
    <xf numFmtId="0" fontId="21" fillId="9" borderId="4" xfId="0" quotePrefix="1" applyFont="1" applyFill="1" applyBorder="1" applyAlignment="1">
      <alignment horizontal="left" vertical="center" wrapText="1" indent="1"/>
    </xf>
    <xf numFmtId="165" fontId="34" fillId="7" borderId="4" xfId="0" applyNumberFormat="1" applyFont="1" applyFill="1" applyBorder="1" applyAlignment="1" applyProtection="1">
      <alignment horizontal="center" vertical="center"/>
      <protection locked="0"/>
    </xf>
    <xf numFmtId="0" fontId="6" fillId="0" borderId="0" xfId="1" applyFont="1" applyBorder="1" applyAlignment="1">
      <alignment horizontal="left" vertical="top" wrapText="1" indent="1"/>
    </xf>
    <xf numFmtId="0" fontId="5" fillId="0" borderId="9" xfId="0" applyFont="1" applyBorder="1" applyAlignment="1">
      <alignment horizontal="left" vertical="top" wrapText="1" indent="1"/>
    </xf>
    <xf numFmtId="0" fontId="5" fillId="0" borderId="0" xfId="0" quotePrefix="1" applyFont="1" applyAlignment="1">
      <alignment horizontal="left" wrapText="1" indent="1"/>
    </xf>
    <xf numFmtId="0" fontId="5" fillId="0" borderId="9" xfId="0" applyFont="1" applyBorder="1" applyAlignment="1">
      <alignment horizontal="left" wrapText="1" indent="1"/>
    </xf>
    <xf numFmtId="0" fontId="6" fillId="0" borderId="14" xfId="1" applyFont="1" applyBorder="1" applyAlignment="1">
      <alignment horizontal="left" vertical="top" wrapText="1" indent="1"/>
    </xf>
    <xf numFmtId="0" fontId="5" fillId="0" borderId="2" xfId="0" applyFont="1" applyBorder="1" applyAlignment="1">
      <alignment horizontal="left" vertical="top" wrapText="1" indent="1"/>
    </xf>
    <xf numFmtId="0" fontId="22" fillId="4" borderId="17" xfId="0" applyFont="1" applyFill="1" applyBorder="1" applyAlignment="1">
      <alignment horizontal="center" vertical="center"/>
    </xf>
    <xf numFmtId="0" fontId="22" fillId="4" borderId="18" xfId="0" applyFont="1" applyFill="1" applyBorder="1" applyAlignment="1">
      <alignment horizontal="center" vertical="center"/>
    </xf>
    <xf numFmtId="0" fontId="22" fillId="4" borderId="19" xfId="0" applyFont="1" applyFill="1" applyBorder="1" applyAlignment="1">
      <alignment horizontal="center" vertical="center"/>
    </xf>
    <xf numFmtId="0" fontId="35" fillId="0" borderId="0" xfId="0" applyFont="1" applyAlignment="1">
      <alignment horizontal="center"/>
    </xf>
    <xf numFmtId="0" fontId="27" fillId="0" borderId="0" xfId="0" applyFont="1" applyAlignment="1">
      <alignment horizontal="left" vertical="top" wrapText="1" indent="1"/>
    </xf>
    <xf numFmtId="0" fontId="27" fillId="0" borderId="9" xfId="0" applyFont="1" applyBorder="1" applyAlignment="1">
      <alignment horizontal="left" vertical="top" wrapText="1" indent="1"/>
    </xf>
    <xf numFmtId="0" fontId="5" fillId="0" borderId="0" xfId="0" applyFont="1" applyAlignment="1">
      <alignment horizontal="left" vertical="top" wrapText="1" indent="1"/>
    </xf>
    <xf numFmtId="0" fontId="42" fillId="0" borderId="0" xfId="0" applyFont="1" applyAlignment="1">
      <alignment horizontal="left"/>
    </xf>
    <xf numFmtId="0" fontId="33" fillId="0" borderId="21" xfId="0" quotePrefix="1" applyFont="1" applyBorder="1" applyAlignment="1">
      <alignment horizontal="left" vertical="top" wrapText="1"/>
    </xf>
    <xf numFmtId="0" fontId="33" fillId="0" borderId="21" xfId="0" applyFont="1" applyBorder="1" applyAlignment="1">
      <alignment horizontal="left" vertical="top"/>
    </xf>
    <xf numFmtId="0" fontId="37" fillId="10" borderId="4" xfId="0" applyFont="1" applyFill="1" applyBorder="1" applyAlignment="1">
      <alignment vertical="top" wrapText="1"/>
    </xf>
    <xf numFmtId="0" fontId="21" fillId="7" borderId="4" xfId="0" applyFont="1" applyFill="1" applyBorder="1" applyAlignment="1" applyProtection="1">
      <alignment horizontal="left" vertical="center" wrapText="1" indent="1"/>
      <protection locked="0"/>
    </xf>
    <xf numFmtId="0" fontId="7" fillId="16" borderId="10" xfId="0" applyFont="1" applyFill="1" applyBorder="1" applyAlignment="1" applyProtection="1">
      <alignment horizontal="center" vertical="center" wrapText="1"/>
      <protection locked="0"/>
    </xf>
    <xf numFmtId="0" fontId="7" fillId="16" borderId="11" xfId="0" applyFont="1" applyFill="1" applyBorder="1" applyAlignment="1" applyProtection="1">
      <alignment horizontal="center" vertical="center" wrapText="1"/>
      <protection locked="0"/>
    </xf>
    <xf numFmtId="0" fontId="21" fillId="11" borderId="14" xfId="0" quotePrefix="1" applyFont="1" applyFill="1" applyBorder="1" applyAlignment="1">
      <alignment horizontal="left" vertical="top" wrapText="1"/>
    </xf>
    <xf numFmtId="0" fontId="21" fillId="11" borderId="2" xfId="0" quotePrefix="1" applyFont="1" applyFill="1" applyBorder="1" applyAlignment="1">
      <alignment horizontal="left" vertical="top" wrapText="1"/>
    </xf>
    <xf numFmtId="0" fontId="47" fillId="5" borderId="4" xfId="0" applyFont="1" applyFill="1" applyBorder="1" applyAlignment="1">
      <alignment vertical="center"/>
    </xf>
    <xf numFmtId="0" fontId="34" fillId="7" borderId="4" xfId="0" applyFont="1" applyFill="1" applyBorder="1" applyAlignment="1" applyProtection="1">
      <alignment horizontal="center" vertical="center"/>
      <protection locked="0"/>
    </xf>
    <xf numFmtId="0" fontId="19" fillId="0" borderId="13" xfId="0" applyFont="1" applyBorder="1" applyAlignment="1">
      <alignment horizontal="left" vertical="center"/>
    </xf>
    <xf numFmtId="0" fontId="19" fillId="0" borderId="11" xfId="0" applyFont="1" applyBorder="1" applyAlignment="1">
      <alignment horizontal="left" vertical="center"/>
    </xf>
    <xf numFmtId="0" fontId="20" fillId="6" borderId="10" xfId="0" applyFont="1" applyFill="1" applyBorder="1" applyAlignment="1">
      <alignment horizontal="right" vertical="center"/>
    </xf>
    <xf numFmtId="0" fontId="20" fillId="6" borderId="13" xfId="0" applyFont="1" applyFill="1" applyBorder="1" applyAlignment="1">
      <alignment horizontal="right" vertical="center"/>
    </xf>
    <xf numFmtId="0" fontId="19" fillId="0" borderId="10" xfId="0" applyFont="1" applyBorder="1" applyAlignment="1">
      <alignment horizontal="left" vertical="center"/>
    </xf>
    <xf numFmtId="0" fontId="18" fillId="0" borderId="0" xfId="0" applyFont="1" applyAlignment="1">
      <alignment horizontal="center" vertical="center"/>
    </xf>
    <xf numFmtId="0" fontId="17" fillId="0" borderId="0" xfId="0" applyFont="1" applyAlignment="1">
      <alignment horizontal="center" vertical="center" wrapText="1"/>
    </xf>
    <xf numFmtId="0" fontId="16" fillId="0" borderId="0" xfId="0" applyFont="1" applyAlignment="1">
      <alignment horizontal="center" vertical="center" wrapText="1"/>
    </xf>
    <xf numFmtId="0" fontId="28" fillId="7" borderId="4" xfId="0" applyFont="1" applyFill="1" applyBorder="1" applyAlignment="1" applyProtection="1">
      <alignment horizontal="left" vertical="top" wrapText="1"/>
      <protection locked="0"/>
    </xf>
    <xf numFmtId="164" fontId="27" fillId="7" borderId="4" xfId="0" applyNumberFormat="1" applyFont="1" applyFill="1" applyBorder="1" applyAlignment="1" applyProtection="1">
      <alignment horizontal="center" vertical="center"/>
      <protection locked="0"/>
    </xf>
    <xf numFmtId="0" fontId="26" fillId="5" borderId="4" xfId="0" applyFont="1" applyFill="1" applyBorder="1" applyAlignment="1">
      <alignment horizontal="left" vertical="center"/>
    </xf>
    <xf numFmtId="0" fontId="26" fillId="5" borderId="4" xfId="0" applyFont="1" applyFill="1" applyBorder="1" applyAlignment="1">
      <alignment horizontal="left" vertical="center" wrapText="1"/>
    </xf>
    <xf numFmtId="1" fontId="27" fillId="7" borderId="4" xfId="0" applyNumberFormat="1" applyFont="1" applyFill="1" applyBorder="1" applyAlignment="1" applyProtection="1">
      <alignment horizontal="center" vertical="center"/>
      <protection locked="0"/>
    </xf>
    <xf numFmtId="0" fontId="26" fillId="5" borderId="4" xfId="0" applyFont="1" applyFill="1" applyBorder="1" applyAlignment="1">
      <alignment horizontal="left"/>
    </xf>
    <xf numFmtId="0" fontId="31" fillId="6" borderId="10" xfId="0" applyFont="1" applyFill="1" applyBorder="1" applyAlignment="1">
      <alignment horizontal="left"/>
    </xf>
    <xf numFmtId="0" fontId="31" fillId="6" borderId="11" xfId="0" applyFont="1" applyFill="1" applyBorder="1" applyAlignment="1">
      <alignment horizontal="left"/>
    </xf>
    <xf numFmtId="0" fontId="21" fillId="0" borderId="4" xfId="0" applyFont="1" applyBorder="1" applyAlignment="1">
      <alignment vertical="center" wrapText="1"/>
    </xf>
    <xf numFmtId="0" fontId="21" fillId="0" borderId="10" xfId="0" applyFont="1" applyBorder="1" applyAlignment="1">
      <alignment horizontal="left" vertical="center" wrapText="1"/>
    </xf>
    <xf numFmtId="0" fontId="21" fillId="0" borderId="11" xfId="0" applyFont="1" applyBorder="1" applyAlignment="1">
      <alignment horizontal="left" vertical="center" wrapText="1"/>
    </xf>
    <xf numFmtId="0" fontId="26" fillId="5" borderId="4" xfId="0" applyFont="1" applyFill="1" applyBorder="1" applyAlignment="1">
      <alignment horizontal="left" vertical="top"/>
    </xf>
    <xf numFmtId="0" fontId="26" fillId="5" borderId="5" xfId="0" applyFont="1" applyFill="1" applyBorder="1" applyAlignment="1">
      <alignment horizontal="left"/>
    </xf>
    <xf numFmtId="0" fontId="30" fillId="5" borderId="6" xfId="0" applyFont="1" applyFill="1" applyBorder="1" applyAlignment="1">
      <alignment horizontal="left"/>
    </xf>
    <xf numFmtId="0" fontId="72" fillId="0" borderId="0" xfId="0" quotePrefix="1" applyFont="1" applyAlignment="1">
      <alignment horizontal="left" vertical="top" wrapText="1"/>
    </xf>
    <xf numFmtId="0" fontId="31" fillId="0" borderId="10" xfId="0" applyFont="1" applyBorder="1" applyAlignment="1">
      <alignment horizontal="left"/>
    </xf>
    <xf numFmtId="0" fontId="31" fillId="0" borderId="11" xfId="0" applyFont="1" applyBorder="1" applyAlignment="1">
      <alignment horizontal="left"/>
    </xf>
    <xf numFmtId="0" fontId="31" fillId="6" borderId="10" xfId="0" applyFont="1" applyFill="1" applyBorder="1" applyAlignment="1">
      <alignment horizontal="center"/>
    </xf>
    <xf numFmtId="0" fontId="31" fillId="6" borderId="11" xfId="0" applyFont="1" applyFill="1" applyBorder="1" applyAlignment="1">
      <alignment horizontal="center"/>
    </xf>
    <xf numFmtId="0" fontId="26" fillId="5" borderId="7" xfId="0" applyFont="1" applyFill="1" applyBorder="1" applyAlignment="1">
      <alignment horizontal="left"/>
    </xf>
    <xf numFmtId="0" fontId="26" fillId="5" borderId="12" xfId="0" applyFont="1" applyFill="1" applyBorder="1" applyAlignment="1">
      <alignment horizontal="left"/>
    </xf>
    <xf numFmtId="0" fontId="26" fillId="5" borderId="8" xfId="0" applyFont="1" applyFill="1" applyBorder="1" applyAlignment="1">
      <alignment horizontal="left"/>
    </xf>
    <xf numFmtId="0" fontId="30" fillId="5" borderId="23" xfId="0" applyFont="1" applyFill="1" applyBorder="1" applyAlignment="1">
      <alignment horizontal="left"/>
    </xf>
    <xf numFmtId="0" fontId="30" fillId="5" borderId="21" xfId="0" applyFont="1" applyFill="1" applyBorder="1" applyAlignment="1">
      <alignment horizontal="left"/>
    </xf>
    <xf numFmtId="0" fontId="30" fillId="5" borderId="22" xfId="0" applyFont="1" applyFill="1" applyBorder="1" applyAlignment="1">
      <alignment horizontal="left"/>
    </xf>
    <xf numFmtId="0" fontId="31" fillId="6" borderId="7" xfId="0" applyFont="1" applyFill="1" applyBorder="1" applyAlignment="1">
      <alignment horizontal="left"/>
    </xf>
    <xf numFmtId="0" fontId="31" fillId="6" borderId="8" xfId="0" applyFont="1" applyFill="1" applyBorder="1" applyAlignment="1">
      <alignment horizontal="left"/>
    </xf>
    <xf numFmtId="0" fontId="31" fillId="6" borderId="23" xfId="0" applyFont="1" applyFill="1" applyBorder="1" applyAlignment="1">
      <alignment horizontal="left"/>
    </xf>
    <xf numFmtId="0" fontId="31" fillId="6" borderId="22" xfId="0" applyFont="1" applyFill="1" applyBorder="1" applyAlignment="1">
      <alignment horizontal="left"/>
    </xf>
    <xf numFmtId="0" fontId="31" fillId="12" borderId="10" xfId="0" applyFont="1" applyFill="1" applyBorder="1"/>
    <xf numFmtId="0" fontId="31" fillId="12" borderId="11" xfId="0" applyFont="1" applyFill="1" applyBorder="1"/>
    <xf numFmtId="0" fontId="21" fillId="0" borderId="10" xfId="0" applyFont="1" applyBorder="1" applyAlignment="1">
      <alignment horizontal="left" wrapText="1"/>
    </xf>
    <xf numFmtId="0" fontId="21" fillId="0" borderId="11" xfId="0" applyFont="1" applyBorder="1" applyAlignment="1">
      <alignment horizontal="left" wrapText="1"/>
    </xf>
    <xf numFmtId="0" fontId="31" fillId="0" borderId="10" xfId="0" applyFont="1" applyBorder="1"/>
    <xf numFmtId="0" fontId="31" fillId="0" borderId="11" xfId="0" applyFont="1" applyBorder="1"/>
    <xf numFmtId="0" fontId="22" fillId="4" borderId="17"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2" fillId="4" borderId="19" xfId="0" applyFont="1" applyFill="1" applyBorder="1" applyAlignment="1">
      <alignment horizontal="center" vertical="center" wrapText="1"/>
    </xf>
    <xf numFmtId="0" fontId="16" fillId="0" borderId="0" xfId="0" applyFont="1" applyAlignment="1">
      <alignment vertical="center"/>
    </xf>
    <xf numFmtId="0" fontId="41" fillId="0" borderId="10" xfId="0" applyFont="1" applyBorder="1" applyAlignment="1">
      <alignment horizontal="left" vertical="center" wrapText="1" indent="1"/>
    </xf>
    <xf numFmtId="0" fontId="41" fillId="0" borderId="11" xfId="0" applyFont="1" applyBorder="1" applyAlignment="1">
      <alignment horizontal="left" vertical="center" wrapText="1" indent="1"/>
    </xf>
    <xf numFmtId="0" fontId="8" fillId="0" borderId="13" xfId="0" applyFont="1" applyBorder="1" applyAlignment="1">
      <alignment horizontal="left" vertical="center"/>
    </xf>
    <xf numFmtId="0" fontId="8" fillId="0" borderId="11" xfId="0" applyFont="1" applyBorder="1" applyAlignment="1">
      <alignment horizontal="left" vertical="center"/>
    </xf>
    <xf numFmtId="0" fontId="8" fillId="0" borderId="13" xfId="0" applyFont="1" applyBorder="1" applyAlignment="1">
      <alignment vertical="center"/>
    </xf>
    <xf numFmtId="0" fontId="8" fillId="0" borderId="11" xfId="0" applyFont="1" applyBorder="1" applyAlignment="1">
      <alignment vertical="center"/>
    </xf>
    <xf numFmtId="0" fontId="37" fillId="5" borderId="24" xfId="0" applyFont="1" applyFill="1" applyBorder="1" applyAlignment="1">
      <alignment horizontal="center" vertical="center" wrapText="1"/>
    </xf>
    <xf numFmtId="0" fontId="37" fillId="5" borderId="0" xfId="0" applyFont="1" applyFill="1" applyAlignment="1">
      <alignment horizontal="center" vertical="center" wrapText="1"/>
    </xf>
    <xf numFmtId="0" fontId="28" fillId="7" borderId="10" xfId="0" applyFont="1" applyFill="1" applyBorder="1" applyAlignment="1" applyProtection="1">
      <alignment horizontal="left" vertical="center" wrapText="1"/>
      <protection locked="0"/>
    </xf>
    <xf numFmtId="0" fontId="28" fillId="7" borderId="11" xfId="0" applyFont="1" applyFill="1" applyBorder="1" applyAlignment="1" applyProtection="1">
      <alignment horizontal="left" vertical="center" wrapText="1"/>
      <protection locked="0"/>
    </xf>
    <xf numFmtId="165" fontId="27" fillId="8" borderId="7" xfId="0" applyNumberFormat="1" applyFont="1" applyFill="1" applyBorder="1" applyAlignment="1">
      <alignment vertical="center" wrapText="1"/>
    </xf>
    <xf numFmtId="165" fontId="27" fillId="8" borderId="12" xfId="0" applyNumberFormat="1" applyFont="1" applyFill="1" applyBorder="1" applyAlignment="1">
      <alignment vertical="center" wrapText="1"/>
    </xf>
    <xf numFmtId="0" fontId="37" fillId="5" borderId="10" xfId="0" applyFont="1" applyFill="1" applyBorder="1" applyAlignment="1">
      <alignment horizontal="left" vertical="center" wrapText="1" indent="1"/>
    </xf>
    <xf numFmtId="0" fontId="37" fillId="5" borderId="11" xfId="0" applyFont="1" applyFill="1" applyBorder="1" applyAlignment="1">
      <alignment horizontal="left" vertical="center" wrapText="1" indent="1"/>
    </xf>
    <xf numFmtId="0" fontId="26" fillId="5" borderId="0" xfId="0" applyFont="1" applyFill="1" applyAlignment="1">
      <alignment horizontal="left" vertical="center" wrapText="1"/>
    </xf>
    <xf numFmtId="0" fontId="26" fillId="5" borderId="25" xfId="0" applyFont="1" applyFill="1" applyBorder="1" applyAlignment="1">
      <alignment horizontal="left" vertical="center" wrapText="1"/>
    </xf>
    <xf numFmtId="164" fontId="27" fillId="8" borderId="10" xfId="0" applyNumberFormat="1" applyFont="1" applyFill="1" applyBorder="1" applyAlignment="1">
      <alignment vertical="center" wrapText="1"/>
    </xf>
    <xf numFmtId="164" fontId="27" fillId="8" borderId="11" xfId="0" applyNumberFormat="1" applyFont="1" applyFill="1" applyBorder="1" applyAlignment="1">
      <alignment vertical="center" wrapText="1"/>
    </xf>
    <xf numFmtId="0" fontId="56" fillId="0" borderId="10" xfId="0" applyFont="1" applyBorder="1" applyAlignment="1">
      <alignment horizontal="left" vertical="center" wrapText="1" indent="1"/>
    </xf>
    <xf numFmtId="0" fontId="56" fillId="0" borderId="11" xfId="0" applyFont="1" applyBorder="1" applyAlignment="1">
      <alignment horizontal="left" vertical="center" wrapText="1" indent="1"/>
    </xf>
    <xf numFmtId="0" fontId="27" fillId="0" borderId="10" xfId="0" applyFont="1" applyBorder="1" applyAlignment="1">
      <alignment horizontal="left" vertical="center" wrapText="1" indent="1"/>
    </xf>
    <xf numFmtId="0" fontId="27" fillId="0" borderId="11" xfId="0" applyFont="1" applyBorder="1" applyAlignment="1">
      <alignment horizontal="left" vertical="center" wrapText="1" indent="1"/>
    </xf>
    <xf numFmtId="49" fontId="28" fillId="7" borderId="10" xfId="0" applyNumberFormat="1" applyFont="1" applyFill="1" applyBorder="1" applyAlignment="1" applyProtection="1">
      <alignment horizontal="left" vertical="center" wrapText="1"/>
      <protection locked="0"/>
    </xf>
    <xf numFmtId="49" fontId="28" fillId="7" borderId="11" xfId="0" applyNumberFormat="1" applyFont="1" applyFill="1" applyBorder="1" applyAlignment="1" applyProtection="1">
      <alignment horizontal="left" vertical="center" wrapText="1"/>
      <protection locked="0"/>
    </xf>
    <xf numFmtId="0" fontId="37" fillId="8" borderId="10" xfId="0" applyFont="1" applyFill="1" applyBorder="1" applyAlignment="1">
      <alignment horizontal="left" vertical="center" wrapText="1" indent="1"/>
    </xf>
    <xf numFmtId="0" fontId="37" fillId="8" borderId="11" xfId="0" applyFont="1" applyFill="1" applyBorder="1" applyAlignment="1">
      <alignment horizontal="left" vertical="center" wrapText="1" indent="1"/>
    </xf>
    <xf numFmtId="0" fontId="52" fillId="0" borderId="0" xfId="0" applyFont="1" applyAlignment="1">
      <alignment horizontal="center" vertical="center" wrapText="1"/>
    </xf>
    <xf numFmtId="0" fontId="22" fillId="4" borderId="17" xfId="0" applyFont="1" applyFill="1" applyBorder="1" applyAlignment="1">
      <alignment horizontal="center"/>
    </xf>
    <xf numFmtId="0" fontId="22" fillId="4" borderId="18" xfId="0" applyFont="1" applyFill="1" applyBorder="1" applyAlignment="1">
      <alignment horizontal="center"/>
    </xf>
    <xf numFmtId="0" fontId="22" fillId="4" borderId="19" xfId="0" applyFont="1" applyFill="1" applyBorder="1" applyAlignment="1">
      <alignment horizontal="center"/>
    </xf>
    <xf numFmtId="0" fontId="15" fillId="0" borderId="0" xfId="0" applyFont="1" applyAlignment="1">
      <alignment horizontal="left" wrapText="1"/>
    </xf>
    <xf numFmtId="0" fontId="15" fillId="0" borderId="9" xfId="0" applyFont="1" applyBorder="1" applyAlignment="1">
      <alignment horizontal="left" wrapText="1"/>
    </xf>
    <xf numFmtId="0" fontId="37" fillId="8" borderId="10" xfId="0" applyFont="1" applyFill="1" applyBorder="1" applyAlignment="1">
      <alignment horizontal="center" vertical="center" wrapText="1"/>
    </xf>
    <xf numFmtId="0" fontId="37" fillId="8" borderId="11" xfId="0" applyFont="1" applyFill="1" applyBorder="1" applyAlignment="1">
      <alignment horizontal="center" vertical="center" wrapText="1"/>
    </xf>
    <xf numFmtId="0" fontId="28" fillId="7" borderId="23" xfId="0" applyFont="1" applyFill="1" applyBorder="1" applyAlignment="1" applyProtection="1">
      <alignment horizontal="left" vertical="top" wrapText="1"/>
      <protection locked="0"/>
    </xf>
    <xf numFmtId="0" fontId="28" fillId="7" borderId="21" xfId="0" applyFont="1" applyFill="1" applyBorder="1" applyAlignment="1" applyProtection="1">
      <alignment horizontal="left" vertical="top" wrapText="1"/>
      <protection locked="0"/>
    </xf>
    <xf numFmtId="0" fontId="28" fillId="7" borderId="22" xfId="0" applyFont="1" applyFill="1" applyBorder="1" applyAlignment="1" applyProtection="1">
      <alignment horizontal="left" vertical="top" wrapText="1"/>
      <protection locked="0"/>
    </xf>
    <xf numFmtId="164" fontId="27" fillId="8" borderId="7" xfId="0" applyNumberFormat="1" applyFont="1" applyFill="1" applyBorder="1" applyAlignment="1">
      <alignment vertical="center" wrapText="1"/>
    </xf>
    <xf numFmtId="164" fontId="27" fillId="8" borderId="12" xfId="0" applyNumberFormat="1" applyFont="1" applyFill="1" applyBorder="1" applyAlignment="1">
      <alignment vertical="center" wrapText="1"/>
    </xf>
    <xf numFmtId="0" fontId="26" fillId="5" borderId="7" xfId="0" applyFont="1" applyFill="1" applyBorder="1" applyAlignment="1">
      <alignment horizontal="left" vertical="center" wrapText="1"/>
    </xf>
    <xf numFmtId="0" fontId="26" fillId="5" borderId="12" xfId="0" applyFont="1" applyFill="1" applyBorder="1" applyAlignment="1">
      <alignment horizontal="left" vertical="center" wrapText="1"/>
    </xf>
    <xf numFmtId="0" fontId="26" fillId="5" borderId="8" xfId="0" applyFont="1" applyFill="1" applyBorder="1" applyAlignment="1">
      <alignment horizontal="left" vertical="center" wrapText="1"/>
    </xf>
    <xf numFmtId="0" fontId="18" fillId="0" borderId="0" xfId="0" applyFont="1" applyAlignment="1">
      <alignment horizontal="center" vertical="center" wrapText="1"/>
    </xf>
    <xf numFmtId="0" fontId="37" fillId="8" borderId="24" xfId="0" applyFont="1" applyFill="1" applyBorder="1" applyAlignment="1">
      <alignment horizontal="center" vertical="center" wrapText="1"/>
    </xf>
    <xf numFmtId="0" fontId="37" fillId="8" borderId="0" xfId="0" applyFont="1" applyFill="1" applyAlignment="1">
      <alignment horizontal="center" vertical="center" wrapText="1"/>
    </xf>
    <xf numFmtId="0" fontId="70" fillId="0" borderId="12" xfId="0" applyFont="1" applyBorder="1" applyAlignment="1">
      <alignment horizontal="left" wrapText="1"/>
    </xf>
    <xf numFmtId="0" fontId="47" fillId="8" borderId="10" xfId="0" applyFont="1" applyFill="1" applyBorder="1" applyAlignment="1">
      <alignment horizontal="right" vertical="center" wrapText="1" indent="1"/>
    </xf>
    <xf numFmtId="0" fontId="47" fillId="8" borderId="11" xfId="0" applyFont="1" applyFill="1" applyBorder="1" applyAlignment="1">
      <alignment horizontal="right" vertical="center" wrapText="1" indent="1"/>
    </xf>
    <xf numFmtId="164" fontId="40" fillId="12" borderId="10" xfId="0" applyNumberFormat="1" applyFont="1" applyFill="1" applyBorder="1" applyAlignment="1">
      <alignment horizontal="center" vertical="center" wrapText="1"/>
    </xf>
    <xf numFmtId="164" fontId="40" fillId="12" borderId="13" xfId="0" applyNumberFormat="1" applyFont="1" applyFill="1" applyBorder="1" applyAlignment="1">
      <alignment horizontal="center" vertical="center" wrapText="1"/>
    </xf>
    <xf numFmtId="164" fontId="40" fillId="12" borderId="11" xfId="0" applyNumberFormat="1" applyFont="1" applyFill="1" applyBorder="1" applyAlignment="1">
      <alignment horizontal="center" vertical="center" wrapText="1"/>
    </xf>
    <xf numFmtId="0" fontId="22" fillId="8" borderId="10" xfId="0" applyFont="1" applyFill="1" applyBorder="1" applyAlignment="1">
      <alignment horizontal="center" vertical="center" wrapText="1"/>
    </xf>
    <xf numFmtId="0" fontId="22" fillId="8" borderId="13" xfId="0" applyFont="1" applyFill="1" applyBorder="1" applyAlignment="1">
      <alignment horizontal="center" vertical="center" wrapText="1"/>
    </xf>
    <xf numFmtId="0" fontId="22" fillId="8" borderId="11" xfId="0" applyFont="1" applyFill="1" applyBorder="1" applyAlignment="1">
      <alignment horizontal="center" vertical="center" wrapText="1"/>
    </xf>
    <xf numFmtId="49" fontId="31" fillId="7" borderId="10" xfId="0" applyNumberFormat="1" applyFont="1" applyFill="1" applyBorder="1" applyAlignment="1" applyProtection="1">
      <alignment horizontal="center" vertical="center" wrapText="1"/>
      <protection locked="0"/>
    </xf>
    <xf numFmtId="49" fontId="31" fillId="7" borderId="11" xfId="0" applyNumberFormat="1" applyFont="1" applyFill="1" applyBorder="1" applyAlignment="1" applyProtection="1">
      <alignment horizontal="center" vertical="center" wrapText="1"/>
      <protection locked="0"/>
    </xf>
    <xf numFmtId="0" fontId="11" fillId="0" borderId="10" xfId="0" applyFont="1" applyBorder="1" applyAlignment="1">
      <alignment horizontal="left" vertical="center" wrapText="1" indent="1"/>
    </xf>
    <xf numFmtId="0" fontId="11" fillId="0" borderId="11" xfId="0" applyFont="1" applyBorder="1" applyAlignment="1">
      <alignment horizontal="left" vertical="center" wrapText="1" indent="1"/>
    </xf>
    <xf numFmtId="49" fontId="42" fillId="7" borderId="10" xfId="0" applyNumberFormat="1" applyFont="1" applyFill="1" applyBorder="1" applyAlignment="1" applyProtection="1">
      <alignment horizontal="center" vertical="center" wrapText="1"/>
      <protection locked="0"/>
    </xf>
    <xf numFmtId="49" fontId="42" fillId="7" borderId="11" xfId="0" applyNumberFormat="1" applyFont="1" applyFill="1" applyBorder="1" applyAlignment="1" applyProtection="1">
      <alignment horizontal="center" vertical="center" wrapText="1"/>
      <protection locked="0"/>
    </xf>
    <xf numFmtId="0" fontId="26" fillId="5" borderId="7" xfId="0" applyFont="1" applyFill="1" applyBorder="1" applyAlignment="1">
      <alignment horizontal="left" vertical="center" wrapText="1" indent="1"/>
    </xf>
    <xf numFmtId="0" fontId="26" fillId="5" borderId="12" xfId="0" applyFont="1" applyFill="1" applyBorder="1" applyAlignment="1">
      <alignment horizontal="left" vertical="center" wrapText="1" indent="1"/>
    </xf>
    <xf numFmtId="0" fontId="26" fillId="5" borderId="8" xfId="0" applyFont="1" applyFill="1" applyBorder="1" applyAlignment="1">
      <alignment horizontal="left" vertical="center" wrapText="1" indent="1"/>
    </xf>
    <xf numFmtId="0" fontId="3" fillId="0" borderId="10" xfId="0" applyFont="1" applyBorder="1" applyAlignment="1">
      <alignment horizontal="left" vertical="center" wrapText="1" indent="1"/>
    </xf>
    <xf numFmtId="0" fontId="3" fillId="0" borderId="11" xfId="0" applyFont="1" applyBorder="1" applyAlignment="1">
      <alignment horizontal="left" vertical="center" wrapText="1" indent="1"/>
    </xf>
    <xf numFmtId="0" fontId="26" fillId="5" borderId="10" xfId="0" applyFont="1" applyFill="1" applyBorder="1" applyAlignment="1">
      <alignment horizontal="right" vertical="center" wrapText="1" indent="1"/>
    </xf>
    <xf numFmtId="0" fontId="26" fillId="5" borderId="13" xfId="0" applyFont="1" applyFill="1" applyBorder="1" applyAlignment="1">
      <alignment horizontal="right" vertical="center" wrapText="1" indent="1"/>
    </xf>
    <xf numFmtId="0" fontId="26" fillId="5" borderId="11" xfId="0" applyFont="1" applyFill="1" applyBorder="1" applyAlignment="1">
      <alignment horizontal="right" vertical="center" wrapText="1" indent="1"/>
    </xf>
    <xf numFmtId="0" fontId="18" fillId="0" borderId="12" xfId="0" applyFont="1" applyBorder="1" applyAlignment="1">
      <alignment horizontal="center" vertical="center"/>
    </xf>
    <xf numFmtId="0" fontId="26" fillId="5" borderId="21" xfId="0" applyFont="1" applyFill="1" applyBorder="1" applyAlignment="1">
      <alignment horizontal="left" vertical="center" wrapText="1"/>
    </xf>
    <xf numFmtId="0" fontId="28" fillId="7" borderId="10" xfId="0" applyFont="1" applyFill="1" applyBorder="1" applyAlignment="1" applyProtection="1">
      <alignment horizontal="left" vertical="top" wrapText="1"/>
      <protection locked="0"/>
    </xf>
    <xf numFmtId="0" fontId="28" fillId="7" borderId="13" xfId="0" applyFont="1" applyFill="1" applyBorder="1" applyAlignment="1" applyProtection="1">
      <alignment horizontal="left" vertical="top" wrapText="1"/>
      <protection locked="0"/>
    </xf>
    <xf numFmtId="0" fontId="28" fillId="7" borderId="11" xfId="0" applyFont="1" applyFill="1" applyBorder="1" applyAlignment="1" applyProtection="1">
      <alignment horizontal="left" vertical="top" wrapText="1"/>
      <protection locked="0"/>
    </xf>
    <xf numFmtId="0" fontId="22" fillId="4" borderId="3" xfId="0" applyFont="1" applyFill="1" applyBorder="1" applyAlignment="1">
      <alignment horizontal="center" vertical="top" wrapText="1"/>
    </xf>
    <xf numFmtId="0" fontId="22" fillId="4" borderId="15" xfId="0" applyFont="1" applyFill="1" applyBorder="1" applyAlignment="1">
      <alignment horizontal="center" vertical="top" wrapText="1"/>
    </xf>
    <xf numFmtId="0" fontId="22" fillId="4" borderId="1" xfId="0" applyFont="1" applyFill="1" applyBorder="1" applyAlignment="1">
      <alignment horizontal="center" vertical="top" wrapText="1"/>
    </xf>
    <xf numFmtId="0" fontId="63" fillId="0" borderId="0" xfId="0" applyFont="1" applyAlignment="1">
      <alignment horizontal="center" vertical="center"/>
    </xf>
    <xf numFmtId="0" fontId="71" fillId="0" borderId="0" xfId="0" applyFont="1" applyAlignment="1">
      <alignment horizontal="left" vertical="center"/>
    </xf>
    <xf numFmtId="0" fontId="0" fillId="0" borderId="15" xfId="0" applyBorder="1" applyAlignment="1">
      <alignment wrapText="1"/>
    </xf>
  </cellXfs>
  <cellStyles count="2">
    <cellStyle name="Hyperlink" xfId="1" builtinId="8"/>
    <cellStyle name="Normal" xfId="0" builtinId="0"/>
  </cellStyles>
  <dxfs count="3">
    <dxf>
      <font>
        <color theme="1" tint="0.34998626667073579"/>
      </font>
      <fill>
        <patternFill>
          <bgColor theme="1" tint="0.34998626667073579"/>
        </patternFill>
      </fill>
    </dxf>
    <dxf>
      <font>
        <color theme="0" tint="-4.9989318521683403E-2"/>
      </font>
      <fill>
        <patternFill>
          <bgColor theme="0" tint="-4.9989318521683403E-2"/>
        </patternFill>
      </fill>
    </dxf>
    <dxf>
      <fill>
        <patternFill>
          <bgColor theme="1" tint="0.499984740745262"/>
        </patternFill>
      </fill>
    </dxf>
  </dxfs>
  <tableStyles count="0" defaultTableStyle="TableStyleMedium2" defaultPivotStyle="PivotStyleLight16"/>
  <colors>
    <mruColors>
      <color rgb="FFD9E1F2"/>
      <color rgb="FFFF7C80"/>
      <color rgb="FFFF9999"/>
      <color rgb="FFFFF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udexchange.info/resource/2033/hearth-coc-program-interim-rule/" TargetMode="External"/><Relationship Id="rId1" Type="http://schemas.openxmlformats.org/officeDocument/2006/relationships/hyperlink" Target="https://www.hudexchange.info/homelessness-assistance/coc-esg-virtual-binders/coc-eligible-activities/coc-eligible-activities-overview/"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B1:AZ514"/>
  <sheetViews>
    <sheetView tabSelected="1" workbookViewId="0">
      <selection activeCell="C7" sqref="C7:D7"/>
    </sheetView>
  </sheetViews>
  <sheetFormatPr defaultRowHeight="14.25"/>
  <cols>
    <col min="1" max="2" width="1.7109375" style="15" customWidth="1"/>
    <col min="3" max="3" width="88.140625" style="15" customWidth="1"/>
    <col min="4" max="4" width="1.85546875" style="15" customWidth="1"/>
    <col min="5" max="5" width="2" style="15" customWidth="1"/>
    <col min="6" max="6" width="35.140625" style="22" customWidth="1"/>
    <col min="7" max="52" width="9.140625" style="22"/>
    <col min="53" max="16384" width="9.140625" style="15"/>
  </cols>
  <sheetData>
    <row r="1" spans="2:4" ht="20.25">
      <c r="C1" s="155" t="s">
        <v>73</v>
      </c>
      <c r="D1" s="155"/>
    </row>
    <row r="2" spans="2:4" ht="5.25" customHeight="1" thickBot="1">
      <c r="C2" s="50"/>
      <c r="D2" s="50"/>
    </row>
    <row r="3" spans="2:4" ht="20.25">
      <c r="B3" s="152" t="s">
        <v>58</v>
      </c>
      <c r="C3" s="153"/>
      <c r="D3" s="154"/>
    </row>
    <row r="4" spans="2:4" ht="185.25" customHeight="1">
      <c r="B4" s="17"/>
      <c r="C4" s="156" t="s">
        <v>166</v>
      </c>
      <c r="D4" s="157"/>
    </row>
    <row r="5" spans="2:4" ht="31.5">
      <c r="B5" s="17"/>
      <c r="C5" s="1" t="s">
        <v>84</v>
      </c>
      <c r="D5" s="65"/>
    </row>
    <row r="6" spans="2:4" ht="76.5" customHeight="1">
      <c r="B6" s="17"/>
      <c r="C6" s="156" t="s">
        <v>120</v>
      </c>
      <c r="D6" s="157"/>
    </row>
    <row r="7" spans="2:4" ht="135.75" customHeight="1">
      <c r="B7" s="17"/>
      <c r="C7" s="158" t="s">
        <v>147</v>
      </c>
      <c r="D7" s="147"/>
    </row>
    <row r="8" spans="2:4" ht="15.75" customHeight="1">
      <c r="B8" s="17"/>
      <c r="C8" s="146" t="s">
        <v>83</v>
      </c>
      <c r="D8" s="147"/>
    </row>
    <row r="9" spans="2:4" ht="27.75" customHeight="1">
      <c r="B9" s="17"/>
      <c r="C9" s="148" t="s">
        <v>82</v>
      </c>
      <c r="D9" s="149"/>
    </row>
    <row r="10" spans="2:4" ht="36" customHeight="1" thickBot="1">
      <c r="B10" s="27"/>
      <c r="C10" s="150" t="s">
        <v>81</v>
      </c>
      <c r="D10" s="151"/>
    </row>
    <row r="11" spans="2:4" ht="9.75" customHeight="1"/>
    <row r="12" spans="2:4" s="22" customFormat="1"/>
    <row r="13" spans="2:4" s="22" customFormat="1"/>
    <row r="14" spans="2:4" s="22" customFormat="1"/>
    <row r="15" spans="2:4" s="22" customFormat="1"/>
    <row r="16" spans="2:4"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row r="28" s="22" customFormat="1"/>
    <row r="29" s="22" customFormat="1"/>
    <row r="30" s="22" customFormat="1"/>
    <row r="31" s="22" customFormat="1"/>
    <row r="32"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row r="282" s="22" customFormat="1"/>
    <row r="283" s="22" customFormat="1"/>
    <row r="284" s="22" customFormat="1"/>
    <row r="285" s="22" customFormat="1"/>
    <row r="286" s="22" customFormat="1"/>
    <row r="287" s="22" customFormat="1"/>
    <row r="288" s="22" customFormat="1"/>
    <row r="289" s="22" customFormat="1"/>
    <row r="290" s="22" customFormat="1"/>
    <row r="291" s="22" customFormat="1"/>
    <row r="292" s="22" customFormat="1"/>
    <row r="293" s="22" customFormat="1"/>
    <row r="294" s="22" customFormat="1"/>
    <row r="295" s="22" customFormat="1"/>
    <row r="296" s="22" customFormat="1"/>
    <row r="297" s="22" customFormat="1"/>
    <row r="298" s="22" customFormat="1"/>
    <row r="299" s="22" customFormat="1"/>
    <row r="300" s="22" customFormat="1"/>
    <row r="301" s="22" customFormat="1"/>
    <row r="302" s="22" customFormat="1"/>
    <row r="303" s="22" customFormat="1"/>
    <row r="304" s="22" customFormat="1"/>
    <row r="305" s="22" customFormat="1"/>
    <row r="306" s="22" customFormat="1"/>
    <row r="307" s="22" customFormat="1"/>
    <row r="308" s="22" customFormat="1"/>
    <row r="309" s="22" customFormat="1"/>
    <row r="310" s="22" customFormat="1"/>
    <row r="311" s="22" customFormat="1"/>
    <row r="312" s="22" customFormat="1"/>
    <row r="313" s="22" customFormat="1"/>
    <row r="314" s="22" customFormat="1"/>
    <row r="315" s="22" customFormat="1"/>
    <row r="316" s="22" customFormat="1"/>
    <row r="317" s="22" customFormat="1"/>
    <row r="318" s="22" customFormat="1"/>
    <row r="319" s="22" customFormat="1"/>
    <row r="320" s="22" customFormat="1"/>
    <row r="321" s="22" customFormat="1"/>
    <row r="322" s="22" customFormat="1"/>
    <row r="323" s="22" customFormat="1"/>
    <row r="324" s="22" customFormat="1"/>
    <row r="325" s="22" customFormat="1"/>
    <row r="326" s="22" customFormat="1"/>
    <row r="327" s="22" customFormat="1"/>
    <row r="328" s="22" customFormat="1"/>
    <row r="329" s="22" customFormat="1"/>
    <row r="330" s="22" customFormat="1"/>
    <row r="331" s="22" customFormat="1"/>
    <row r="332" s="22" customFormat="1"/>
    <row r="333" s="22" customFormat="1"/>
    <row r="334" s="22" customFormat="1"/>
    <row r="335" s="22" customFormat="1"/>
    <row r="336" s="22" customFormat="1"/>
    <row r="337" s="22" customFormat="1"/>
    <row r="338" s="22" customFormat="1"/>
    <row r="339" s="22" customFormat="1"/>
    <row r="340" s="22" customFormat="1"/>
    <row r="341" s="22" customFormat="1"/>
    <row r="342" s="22" customFormat="1"/>
    <row r="343" s="22" customFormat="1"/>
    <row r="344" s="22" customFormat="1"/>
    <row r="345" s="22" customFormat="1"/>
    <row r="346" s="22" customFormat="1"/>
    <row r="347" s="22" customFormat="1"/>
    <row r="348" s="22" customFormat="1"/>
    <row r="349" s="22" customFormat="1"/>
    <row r="350" s="22" customFormat="1"/>
    <row r="351" s="22" customFormat="1"/>
    <row r="352" s="22" customFormat="1"/>
    <row r="353" s="22" customFormat="1"/>
    <row r="354" s="22" customFormat="1"/>
    <row r="355" s="22" customFormat="1"/>
    <row r="356" s="22" customFormat="1"/>
    <row r="357" s="22" customFormat="1"/>
    <row r="358" s="22" customFormat="1"/>
    <row r="359" s="22" customFormat="1"/>
    <row r="360" s="22" customFormat="1"/>
    <row r="361" s="22" customFormat="1"/>
    <row r="362" s="22" customFormat="1"/>
    <row r="363" s="22" customFormat="1"/>
    <row r="364" s="22" customFormat="1"/>
    <row r="365" s="22" customFormat="1"/>
    <row r="366" s="22" customFormat="1"/>
    <row r="367" s="22" customFormat="1"/>
    <row r="368" s="22" customFormat="1"/>
    <row r="369" s="22" customFormat="1"/>
    <row r="370" s="22" customFormat="1"/>
    <row r="371" s="22" customFormat="1"/>
    <row r="372" s="22" customFormat="1"/>
    <row r="373" s="22" customFormat="1"/>
    <row r="374" s="22" customFormat="1"/>
    <row r="375" s="22" customFormat="1"/>
    <row r="376" s="22" customFormat="1"/>
    <row r="377" s="22" customFormat="1"/>
    <row r="378" s="22" customFormat="1"/>
    <row r="379" s="22" customFormat="1"/>
    <row r="380" s="22" customFormat="1"/>
    <row r="381" s="22" customFormat="1"/>
    <row r="382" s="22" customFormat="1"/>
    <row r="383" s="22" customFormat="1"/>
    <row r="384" s="22" customFormat="1"/>
    <row r="385" s="22" customFormat="1"/>
    <row r="386" s="22" customFormat="1"/>
    <row r="387" s="22" customFormat="1"/>
    <row r="388" s="22" customFormat="1"/>
    <row r="389" s="22" customFormat="1"/>
    <row r="390" s="22" customFormat="1"/>
    <row r="391" s="22" customFormat="1"/>
    <row r="392" s="22" customFormat="1"/>
    <row r="393" s="22" customFormat="1"/>
    <row r="394" s="22" customFormat="1"/>
    <row r="395" s="22" customFormat="1"/>
    <row r="396" s="22" customFormat="1"/>
    <row r="397" s="22" customFormat="1"/>
    <row r="398" s="22" customFormat="1"/>
    <row r="399" s="22" customFormat="1"/>
    <row r="400" s="22" customFormat="1"/>
    <row r="401" s="22" customFormat="1"/>
    <row r="402" s="22" customFormat="1"/>
    <row r="403" s="22" customFormat="1"/>
    <row r="404" s="22" customFormat="1"/>
    <row r="405" s="22" customFormat="1"/>
    <row r="406" s="22" customFormat="1"/>
    <row r="407" s="22" customFormat="1"/>
    <row r="408" s="22" customFormat="1"/>
    <row r="409" s="22" customFormat="1"/>
    <row r="410" s="22" customFormat="1"/>
    <row r="411" s="22" customFormat="1"/>
    <row r="412" s="22" customFormat="1"/>
    <row r="413" s="22" customFormat="1"/>
    <row r="414" s="22" customFormat="1"/>
    <row r="415" s="22" customFormat="1"/>
    <row r="416" s="22" customFormat="1"/>
    <row r="417" s="22" customFormat="1"/>
    <row r="418" s="22" customFormat="1"/>
    <row r="419" s="22" customFormat="1"/>
    <row r="420" s="22" customFormat="1"/>
    <row r="421" s="22" customFormat="1"/>
    <row r="422" s="22" customFormat="1"/>
    <row r="423" s="22" customFormat="1"/>
    <row r="424" s="22" customFormat="1"/>
    <row r="425" s="22" customFormat="1"/>
    <row r="426" s="22" customFormat="1"/>
    <row r="427" s="22" customFormat="1"/>
    <row r="428" s="22" customFormat="1"/>
    <row r="429" s="22" customFormat="1"/>
    <row r="430" s="22" customFormat="1"/>
    <row r="431" s="22" customFormat="1"/>
    <row r="432" s="22" customFormat="1"/>
    <row r="433" s="22" customFormat="1"/>
    <row r="434" s="22" customFormat="1"/>
    <row r="435" s="22" customFormat="1"/>
    <row r="436" s="22" customFormat="1"/>
    <row r="437" s="22" customFormat="1"/>
    <row r="438" s="22" customFormat="1"/>
    <row r="439" s="22" customFormat="1"/>
    <row r="440" s="22" customFormat="1"/>
    <row r="441" s="22" customFormat="1"/>
    <row r="442" s="22" customFormat="1"/>
    <row r="443" s="22" customFormat="1"/>
    <row r="444" s="22" customFormat="1"/>
    <row r="445" s="22" customFormat="1"/>
    <row r="446" s="22" customFormat="1"/>
    <row r="447" s="22" customFormat="1"/>
    <row r="448" s="22" customFormat="1"/>
    <row r="449" s="22" customFormat="1"/>
    <row r="450" s="22" customFormat="1"/>
    <row r="451" s="22" customFormat="1"/>
    <row r="452" s="22" customFormat="1"/>
    <row r="453" s="22" customFormat="1"/>
    <row r="454" s="22" customFormat="1"/>
    <row r="455" s="22" customFormat="1"/>
    <row r="456" s="22" customFormat="1"/>
    <row r="457" s="22" customFormat="1"/>
    <row r="458" s="22" customFormat="1"/>
    <row r="459" s="22" customFormat="1"/>
    <row r="460" s="22" customFormat="1"/>
    <row r="461" s="22" customFormat="1"/>
    <row r="462" s="22" customFormat="1"/>
    <row r="463" s="22" customFormat="1"/>
    <row r="464" s="22" customFormat="1"/>
    <row r="465" s="22" customFormat="1"/>
    <row r="466" s="22" customFormat="1"/>
    <row r="467" s="22" customFormat="1"/>
    <row r="468" s="22" customFormat="1"/>
    <row r="469" s="22" customFormat="1"/>
    <row r="470" s="22" customFormat="1"/>
    <row r="471" s="22" customFormat="1"/>
    <row r="472" s="22" customFormat="1"/>
    <row r="473" s="22" customFormat="1"/>
    <row r="474" s="22" customFormat="1"/>
    <row r="475" s="22" customFormat="1"/>
    <row r="476" s="22" customFormat="1"/>
    <row r="477" s="22" customFormat="1"/>
    <row r="478" s="22" customFormat="1"/>
    <row r="479" s="22" customFormat="1"/>
    <row r="480" s="22" customFormat="1"/>
    <row r="481" s="22" customFormat="1"/>
    <row r="482" s="22" customFormat="1"/>
    <row r="483" s="22" customFormat="1"/>
    <row r="484" s="22" customFormat="1"/>
    <row r="485" s="22" customFormat="1"/>
    <row r="486" s="22" customFormat="1"/>
    <row r="487" s="22" customFormat="1"/>
    <row r="488" s="22" customFormat="1"/>
    <row r="489" s="22" customFormat="1"/>
    <row r="490" s="22" customFormat="1"/>
    <row r="491" s="22" customFormat="1"/>
    <row r="492" s="22" customFormat="1"/>
    <row r="493" s="22" customFormat="1"/>
    <row r="494" s="22" customFormat="1"/>
    <row r="495" s="22" customFormat="1"/>
    <row r="496" s="22" customFormat="1"/>
    <row r="497" s="22" customFormat="1"/>
    <row r="498" s="22" customFormat="1"/>
    <row r="499" s="22" customFormat="1"/>
    <row r="500" s="22" customFormat="1"/>
    <row r="501" s="22" customFormat="1"/>
    <row r="502" s="22" customFormat="1"/>
    <row r="503" s="22" customFormat="1"/>
    <row r="504" s="22" customFormat="1"/>
    <row r="505" s="22" customFormat="1"/>
    <row r="506" s="22" customFormat="1"/>
    <row r="507" s="22" customFormat="1"/>
    <row r="508" s="22" customFormat="1"/>
    <row r="509" s="22" customFormat="1"/>
    <row r="510" s="22" customFormat="1"/>
    <row r="511" s="22" customFormat="1"/>
    <row r="512" s="22" customFormat="1"/>
    <row r="513" s="22" customFormat="1"/>
    <row r="514" s="22" customFormat="1"/>
  </sheetData>
  <sheetProtection algorithmName="SHA-512" hashValue="OpoKzQZjVe5QLLmlxlzbRjC/fAuBA6JzxlimGnW9XcyifXKxXo/9c3WOD5J/F0actavWMTnVvTKQJiFEjJfhmw==" saltValue="ucqLFzCw8gwRgsfvdEB0Fg==" spinCount="100000" sheet="1" formatRows="0" selectLockedCells="1"/>
  <mergeCells count="8">
    <mergeCell ref="C8:D8"/>
    <mergeCell ref="C9:D9"/>
    <mergeCell ref="C10:D10"/>
    <mergeCell ref="B3:D3"/>
    <mergeCell ref="C1:D1"/>
    <mergeCell ref="C4:D4"/>
    <mergeCell ref="C7:D7"/>
    <mergeCell ref="C6:D6"/>
  </mergeCells>
  <hyperlinks>
    <hyperlink ref="C10" r:id="rId1"/>
    <hyperlink ref="C8" r:id="rId2"/>
  </hyperlinks>
  <pageMargins left="0.45" right="0.45" top="0.75" bottom="0.75" header="0.3" footer="0.3"/>
  <pageSetup orientation="portrait" r:id="rId3"/>
  <headerFooter>
    <oddHeader>&amp;R&amp;"-,Bold Italic"&amp;A</oddHeader>
    <oddFooter>&amp;L&amp;9&amp;F&amp;R&amp;"-,Bold Italic"Page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39997558519241921"/>
    <pageSetUpPr fitToPage="1"/>
  </sheetPr>
  <dimension ref="B1:AZ409"/>
  <sheetViews>
    <sheetView workbookViewId="0">
      <selection activeCell="C27" sqref="C27"/>
    </sheetView>
  </sheetViews>
  <sheetFormatPr defaultRowHeight="14.25"/>
  <cols>
    <col min="1" max="2" width="1.7109375" style="15" customWidth="1"/>
    <col min="3" max="3" width="43.28515625" style="15" customWidth="1"/>
    <col min="4" max="4" width="46.7109375" style="15" customWidth="1"/>
    <col min="5" max="6" width="1.5703125" style="15" customWidth="1"/>
    <col min="7" max="52" width="9.140625" style="22"/>
    <col min="53" max="16384" width="9.140625" style="15"/>
  </cols>
  <sheetData>
    <row r="1" spans="2:52" ht="6.75" customHeight="1" thickBot="1"/>
    <row r="2" spans="2:52" ht="18">
      <c r="B2" s="66"/>
      <c r="C2" s="67" t="s">
        <v>92</v>
      </c>
      <c r="D2" s="68"/>
      <c r="E2" s="69"/>
    </row>
    <row r="3" spans="2:52" ht="131.25" customHeight="1" thickBot="1">
      <c r="B3" s="70"/>
      <c r="C3" s="166" t="s">
        <v>160</v>
      </c>
      <c r="D3" s="166"/>
      <c r="E3" s="79"/>
    </row>
    <row r="4" spans="2:52" ht="26.25">
      <c r="C4" s="293" t="s">
        <v>136</v>
      </c>
      <c r="D4" s="293"/>
      <c r="F4" s="98"/>
    </row>
    <row r="5" spans="2:52" ht="5.25" customHeight="1" thickBot="1">
      <c r="C5" s="98"/>
      <c r="D5" s="98"/>
      <c r="F5" s="98"/>
    </row>
    <row r="6" spans="2:52" s="101" customFormat="1" ht="22.5" customHeight="1" thickBot="1">
      <c r="B6" s="290" t="s">
        <v>55</v>
      </c>
      <c r="C6" s="291"/>
      <c r="D6" s="291"/>
      <c r="E6" s="292"/>
      <c r="F6" s="99"/>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row>
    <row r="7" spans="2:52" ht="6.75" customHeight="1">
      <c r="B7" s="17"/>
      <c r="C7" s="102"/>
      <c r="D7" s="102"/>
      <c r="E7" s="103"/>
      <c r="F7" s="104"/>
    </row>
    <row r="8" spans="2:52" s="111" customFormat="1" ht="20.25" customHeight="1">
      <c r="B8" s="105"/>
      <c r="C8" s="106" t="s">
        <v>36</v>
      </c>
      <c r="D8" s="107" t="str">
        <f>IF('General Information'!D7="","",'General Information'!D7)</f>
        <v/>
      </c>
      <c r="E8" s="108"/>
      <c r="F8" s="109"/>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row>
    <row r="9" spans="2:52" s="111" customFormat="1" ht="20.25" customHeight="1">
      <c r="B9" s="105"/>
      <c r="C9" s="106" t="s">
        <v>37</v>
      </c>
      <c r="D9" s="107" t="str">
        <f>IF('General Information'!D8="","",'General Information'!D8)</f>
        <v/>
      </c>
      <c r="E9" s="108"/>
      <c r="F9" s="112"/>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row>
    <row r="10" spans="2:52" s="111" customFormat="1" ht="20.25" customHeight="1">
      <c r="B10" s="105"/>
      <c r="C10" s="106" t="s">
        <v>38</v>
      </c>
      <c r="D10" s="107" t="str">
        <f>IF('General Information'!D9="","",'General Information'!D9)</f>
        <v/>
      </c>
      <c r="E10" s="108"/>
      <c r="F10" s="112"/>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row>
    <row r="11" spans="2:52" s="111" customFormat="1" ht="20.25" customHeight="1">
      <c r="B11" s="105"/>
      <c r="C11" s="106" t="s">
        <v>39</v>
      </c>
      <c r="D11" s="107" t="str">
        <f>IF('General Information'!D10="","",'General Information'!D10)</f>
        <v/>
      </c>
      <c r="E11" s="108"/>
      <c r="F11" s="112"/>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row>
    <row r="12" spans="2:52" ht="7.5" customHeight="1" thickBot="1">
      <c r="B12" s="27"/>
      <c r="C12" s="113"/>
      <c r="D12" s="114"/>
      <c r="E12" s="30"/>
      <c r="F12" s="115"/>
    </row>
    <row r="13" spans="2:52" ht="9" customHeight="1" thickBot="1"/>
    <row r="14" spans="2:52" s="101" customFormat="1" ht="22.5" customHeight="1" thickBot="1">
      <c r="B14" s="290" t="s">
        <v>80</v>
      </c>
      <c r="C14" s="291"/>
      <c r="D14" s="291"/>
      <c r="E14" s="292"/>
      <c r="F14" s="99"/>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row>
    <row r="15" spans="2:52" ht="6.75" customHeight="1">
      <c r="B15" s="17"/>
      <c r="C15" s="102"/>
      <c r="D15" s="102"/>
      <c r="E15" s="103"/>
      <c r="F15" s="104"/>
    </row>
    <row r="16" spans="2:52" s="111" customFormat="1" ht="20.25" customHeight="1">
      <c r="B16" s="105"/>
      <c r="C16" s="106" t="s">
        <v>54</v>
      </c>
      <c r="D16" s="107" t="str">
        <f>IF('General Information'!D13="","",'General Information'!D13)</f>
        <v/>
      </c>
      <c r="E16" s="108"/>
      <c r="F16" s="112"/>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row>
    <row r="17" spans="2:52" s="111" customFormat="1" ht="20.25" customHeight="1">
      <c r="B17" s="105"/>
      <c r="C17" s="106" t="s">
        <v>74</v>
      </c>
      <c r="D17" s="107" t="str">
        <f>IF('General Information'!D14="","",'General Information'!D14)</f>
        <v/>
      </c>
      <c r="E17" s="108"/>
      <c r="F17" s="112"/>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row>
    <row r="18" spans="2:52" s="111" customFormat="1" ht="20.25" customHeight="1">
      <c r="B18" s="105"/>
      <c r="C18" s="106" t="s">
        <v>85</v>
      </c>
      <c r="D18" s="107" t="str">
        <f>IF('General Information'!D15="","",'General Information'!D15)</f>
        <v/>
      </c>
      <c r="E18" s="108"/>
      <c r="F18" s="112"/>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row>
    <row r="19" spans="2:52" s="111" customFormat="1" ht="33">
      <c r="B19" s="105"/>
      <c r="C19" s="106" t="s">
        <v>143</v>
      </c>
      <c r="D19" s="144" t="str">
        <f>IF(AND(D32=0,D33=0),"",IF(D34=0,"",(IF(D33&lt;(D32*0.1),"Yes","NO - ADMIN EXCEEDS 10%"))))</f>
        <v/>
      </c>
      <c r="E19" s="108"/>
      <c r="F19" s="112"/>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row>
    <row r="20" spans="2:52" ht="7.5" customHeight="1" thickBot="1">
      <c r="B20" s="27"/>
      <c r="C20" s="113"/>
      <c r="D20" s="114"/>
      <c r="E20" s="30"/>
      <c r="F20" s="115"/>
    </row>
    <row r="21" spans="2:52" ht="9" customHeight="1" thickBot="1"/>
    <row r="22" spans="2:52" ht="24" customHeight="1" thickBot="1">
      <c r="B22" s="290" t="s">
        <v>56</v>
      </c>
      <c r="C22" s="291"/>
      <c r="D22" s="291"/>
      <c r="E22" s="292"/>
    </row>
    <row r="23" spans="2:52" ht="6" customHeight="1">
      <c r="B23" s="17"/>
      <c r="C23" s="116"/>
      <c r="E23" s="19"/>
    </row>
    <row r="24" spans="2:52" ht="33">
      <c r="B24" s="17"/>
      <c r="C24" s="117" t="s">
        <v>27</v>
      </c>
      <c r="D24" s="84" t="s">
        <v>28</v>
      </c>
      <c r="E24" s="19"/>
    </row>
    <row r="25" spans="2:52" ht="15">
      <c r="B25" s="17"/>
      <c r="C25" s="118" t="s">
        <v>41</v>
      </c>
      <c r="D25" s="119">
        <f>Leasing!F11</f>
        <v>0</v>
      </c>
      <c r="E25" s="19"/>
    </row>
    <row r="26" spans="2:52" ht="15">
      <c r="B26" s="17"/>
      <c r="C26" s="118" t="s">
        <v>178</v>
      </c>
      <c r="D26" s="119">
        <f>Leasing!K44</f>
        <v>0</v>
      </c>
      <c r="E26" s="19"/>
    </row>
    <row r="27" spans="2:52" ht="15.75" thickBot="1">
      <c r="B27" s="17"/>
      <c r="C27" s="118" t="s">
        <v>29</v>
      </c>
      <c r="D27" s="119">
        <f>'Rental Assistance'!K22</f>
        <v>0</v>
      </c>
      <c r="E27" s="19"/>
    </row>
    <row r="28" spans="2:52" ht="15">
      <c r="B28" s="17"/>
      <c r="C28" s="118" t="s">
        <v>31</v>
      </c>
      <c r="D28" s="119">
        <f>Operating!E23</f>
        <v>0</v>
      </c>
      <c r="E28" s="19"/>
    </row>
    <row r="29" spans="2:52" ht="15">
      <c r="B29" s="17"/>
      <c r="C29" s="118" t="s">
        <v>30</v>
      </c>
      <c r="D29" s="119">
        <f>'Supportive Services'!E28</f>
        <v>0</v>
      </c>
      <c r="E29" s="19"/>
    </row>
    <row r="30" spans="2:52" ht="15">
      <c r="B30" s="17"/>
      <c r="C30" s="118" t="s">
        <v>66</v>
      </c>
      <c r="D30" s="119">
        <f>HMIS!E16</f>
        <v>0</v>
      </c>
      <c r="E30" s="19"/>
    </row>
    <row r="31" spans="2:52" ht="15">
      <c r="B31" s="17"/>
      <c r="C31" s="118" t="s">
        <v>100</v>
      </c>
      <c r="D31" s="119" cm="1">
        <f t="array" ref="D31:F31">'VAWA Costs'!E36:G36</f>
        <v>0</v>
      </c>
      <c r="E31" s="19">
        <v>0</v>
      </c>
      <c r="F31" s="15">
        <v>0</v>
      </c>
    </row>
    <row r="32" spans="2:52" ht="30">
      <c r="B32" s="17"/>
      <c r="C32" s="121" t="s">
        <v>63</v>
      </c>
      <c r="D32" s="122">
        <f>SUM(D25:D31)</f>
        <v>0</v>
      </c>
      <c r="E32" s="19"/>
    </row>
    <row r="33" spans="2:5" ht="15">
      <c r="B33" s="17"/>
      <c r="C33" s="118" t="s">
        <v>32</v>
      </c>
      <c r="D33" s="119">
        <f>'Admin &amp; Match'!F10</f>
        <v>0</v>
      </c>
      <c r="E33" s="19"/>
    </row>
    <row r="34" spans="2:5" ht="47.25">
      <c r="B34" s="17"/>
      <c r="C34" s="120" t="s">
        <v>64</v>
      </c>
      <c r="D34" s="124">
        <f>D32+D33</f>
        <v>0</v>
      </c>
      <c r="E34" s="19"/>
    </row>
    <row r="35" spans="2:5" ht="9.75" customHeight="1" thickBot="1">
      <c r="B35" s="27"/>
      <c r="C35" s="29"/>
      <c r="D35" s="29"/>
      <c r="E35" s="30"/>
    </row>
    <row r="36" spans="2:5" ht="6.75" customHeight="1"/>
    <row r="37" spans="2:5" s="22" customFormat="1"/>
    <row r="38" spans="2:5" s="22" customFormat="1"/>
    <row r="39" spans="2:5" s="22" customFormat="1"/>
    <row r="40" spans="2:5" s="22" customFormat="1"/>
    <row r="41" spans="2:5" s="22" customFormat="1"/>
    <row r="42" spans="2:5" s="22" customFormat="1"/>
    <row r="43" spans="2:5" s="22" customFormat="1"/>
    <row r="44" spans="2:5" s="22" customFormat="1"/>
    <row r="45" spans="2:5" s="22" customFormat="1"/>
    <row r="46" spans="2:5" s="22" customFormat="1"/>
    <row r="47" spans="2:5" s="22" customFormat="1"/>
    <row r="48" spans="2:5"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row r="282" s="22" customFormat="1"/>
    <row r="283" s="22" customFormat="1"/>
    <row r="284" s="22" customFormat="1"/>
    <row r="285" s="22" customFormat="1"/>
    <row r="286" s="22" customFormat="1"/>
    <row r="287" s="22" customFormat="1"/>
    <row r="288" s="22" customFormat="1"/>
    <row r="289" s="22" customFormat="1"/>
    <row r="290" s="22" customFormat="1"/>
    <row r="291" s="22" customFormat="1"/>
    <row r="292" s="22" customFormat="1"/>
    <row r="293" s="22" customFormat="1"/>
    <row r="294" s="22" customFormat="1"/>
    <row r="295" s="22" customFormat="1"/>
    <row r="296" s="22" customFormat="1"/>
    <row r="297" s="22" customFormat="1"/>
    <row r="298" s="22" customFormat="1"/>
    <row r="299" s="22" customFormat="1"/>
    <row r="300" s="22" customFormat="1"/>
    <row r="301" s="22" customFormat="1"/>
    <row r="302" s="22" customFormat="1"/>
    <row r="303" s="22" customFormat="1"/>
    <row r="304" s="22" customFormat="1"/>
    <row r="305" s="22" customFormat="1"/>
    <row r="306" s="22" customFormat="1"/>
    <row r="307" s="22" customFormat="1"/>
    <row r="308" s="22" customFormat="1"/>
    <row r="309" s="22" customFormat="1"/>
    <row r="310" s="22" customFormat="1"/>
    <row r="311" s="22" customFormat="1"/>
    <row r="312" s="22" customFormat="1"/>
    <row r="313" s="22" customFormat="1"/>
    <row r="314" s="22" customFormat="1"/>
    <row r="315" s="22" customFormat="1"/>
    <row r="316" s="22" customFormat="1"/>
    <row r="317" s="22" customFormat="1"/>
    <row r="318" s="22" customFormat="1"/>
    <row r="319" s="22" customFormat="1"/>
    <row r="320" s="22" customFormat="1"/>
    <row r="321" s="22" customFormat="1"/>
    <row r="322" s="22" customFormat="1"/>
    <row r="323" s="22" customFormat="1"/>
    <row r="324" s="22" customFormat="1"/>
    <row r="325" s="22" customFormat="1"/>
    <row r="326" s="22" customFormat="1"/>
    <row r="327" s="22" customFormat="1"/>
    <row r="328" s="22" customFormat="1"/>
    <row r="329" s="22" customFormat="1"/>
    <row r="330" s="22" customFormat="1"/>
    <row r="331" s="22" customFormat="1"/>
    <row r="332" s="22" customFormat="1"/>
    <row r="333" s="22" customFormat="1"/>
    <row r="334" s="22" customFormat="1"/>
    <row r="335" s="22" customFormat="1"/>
    <row r="336" s="22" customFormat="1"/>
    <row r="337" s="22" customFormat="1"/>
    <row r="338" s="22" customFormat="1"/>
    <row r="339" s="22" customFormat="1"/>
    <row r="340" s="22" customFormat="1"/>
    <row r="341" s="22" customFormat="1"/>
    <row r="342" s="22" customFormat="1"/>
    <row r="343" s="22" customFormat="1"/>
    <row r="344" s="22" customFormat="1"/>
    <row r="345" s="22" customFormat="1"/>
    <row r="346" s="22" customFormat="1"/>
    <row r="347" s="22" customFormat="1"/>
    <row r="348" s="22" customFormat="1"/>
    <row r="349" s="22" customFormat="1"/>
    <row r="350" s="22" customFormat="1"/>
    <row r="351" s="22" customFormat="1"/>
    <row r="352" s="22" customFormat="1"/>
    <row r="353" s="22" customFormat="1"/>
    <row r="354" s="22" customFormat="1"/>
    <row r="355" s="22" customFormat="1"/>
    <row r="356" s="22" customFormat="1"/>
    <row r="357" s="22" customFormat="1"/>
    <row r="358" s="22" customFormat="1"/>
    <row r="359" s="22" customFormat="1"/>
    <row r="360" s="22" customFormat="1"/>
    <row r="361" s="22" customFormat="1"/>
    <row r="362" s="22" customFormat="1"/>
    <row r="363" s="22" customFormat="1"/>
    <row r="364" s="22" customFormat="1"/>
    <row r="365" s="22" customFormat="1"/>
    <row r="366" s="22" customFormat="1"/>
    <row r="367" s="22" customFormat="1"/>
    <row r="368" s="22" customFormat="1"/>
    <row r="369" s="22" customFormat="1"/>
    <row r="370" s="22" customFormat="1"/>
    <row r="371" s="22" customFormat="1"/>
    <row r="372" s="22" customFormat="1"/>
    <row r="373" s="22" customFormat="1"/>
    <row r="374" s="22" customFormat="1"/>
    <row r="375" s="22" customFormat="1"/>
    <row r="376" s="22" customFormat="1"/>
    <row r="377" s="22" customFormat="1"/>
    <row r="378" s="22" customFormat="1"/>
    <row r="379" s="22" customFormat="1"/>
    <row r="380" s="22" customFormat="1"/>
    <row r="381" s="22" customFormat="1"/>
    <row r="382" s="22" customFormat="1"/>
    <row r="383" s="22" customFormat="1"/>
    <row r="384" s="22" customFormat="1"/>
    <row r="385" s="22" customFormat="1"/>
    <row r="386" s="22" customFormat="1"/>
    <row r="387" s="22" customFormat="1"/>
    <row r="388" s="22" customFormat="1"/>
    <row r="389" s="22" customFormat="1"/>
    <row r="390" s="22" customFormat="1"/>
    <row r="391" s="22" customFormat="1"/>
    <row r="392" s="22" customFormat="1"/>
    <row r="393" s="22" customFormat="1"/>
    <row r="394" s="22" customFormat="1"/>
    <row r="395" s="22" customFormat="1"/>
    <row r="396" s="22" customFormat="1"/>
    <row r="397" s="22" customFormat="1"/>
    <row r="398" s="22" customFormat="1"/>
    <row r="399" s="22" customFormat="1"/>
    <row r="400" s="22" customFormat="1"/>
    <row r="401" s="22" customFormat="1"/>
    <row r="402" s="22" customFormat="1"/>
    <row r="403" s="22" customFormat="1"/>
    <row r="404" s="22" customFormat="1"/>
    <row r="405" s="22" customFormat="1"/>
    <row r="406" s="22" customFormat="1"/>
    <row r="407" s="22" customFormat="1"/>
    <row r="408" s="22" customFormat="1"/>
    <row r="409" s="22" customFormat="1"/>
  </sheetData>
  <sheetProtection algorithmName="SHA-512" hashValue="h/FyXwtg+r4FFjE/tfah9bqua18pTxYBFGtQzYQVysrB7KohY17qUYuwN/xYhdnGHNrZfZuFHomhlzdd57JW2Q==" saltValue="TYHVikqEcSHP/EW+r1ftEA==" spinCount="100000" sheet="1" formatRows="0" selectLockedCells="1"/>
  <mergeCells count="5">
    <mergeCell ref="C3:D3"/>
    <mergeCell ref="B6:E6"/>
    <mergeCell ref="B22:E22"/>
    <mergeCell ref="C4:D4"/>
    <mergeCell ref="B14:E14"/>
  </mergeCells>
  <pageMargins left="0.7" right="0.7" top="0.75" bottom="0.75" header="0.3" footer="0.3"/>
  <pageSetup scale="93" fitToHeight="0" orientation="portrait" r:id="rId1"/>
  <headerFooter>
    <oddHeader>&amp;R&amp;"-,Bold Italic"&amp;A</oddHeader>
    <oddFooter>&amp;L&amp;9&amp;F&amp;R&amp;"-,Bold Italic"Page &amp;P of &amp;N</oddFooter>
  </headerFooter>
  <ignoredErrors>
    <ignoredError sqref="D34"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1:BA240"/>
  <sheetViews>
    <sheetView workbookViewId="0">
      <selection activeCell="E5" sqref="E5"/>
    </sheetView>
  </sheetViews>
  <sheetFormatPr defaultRowHeight="14.25"/>
  <cols>
    <col min="1" max="2" width="1.7109375" style="15" customWidth="1"/>
    <col min="3" max="3" width="24.28515625" style="15" customWidth="1"/>
    <col min="4" max="4" width="12.42578125" style="15" customWidth="1"/>
    <col min="5" max="9" width="15" style="15" customWidth="1"/>
    <col min="10" max="11" width="2.28515625" style="15" customWidth="1"/>
    <col min="12" max="53" width="9.140625" style="22"/>
    <col min="54" max="16384" width="9.140625" style="15"/>
  </cols>
  <sheetData>
    <row r="1" spans="2:53" ht="33.75" customHeight="1" thickBot="1">
      <c r="C1" s="259" t="s">
        <v>145</v>
      </c>
      <c r="D1" s="259"/>
      <c r="E1" s="259"/>
      <c r="F1" s="259"/>
      <c r="G1" s="259"/>
      <c r="H1" s="259"/>
      <c r="I1" s="259"/>
    </row>
    <row r="2" spans="2:53" ht="48.75" customHeight="1">
      <c r="B2" s="125"/>
      <c r="C2" s="214" t="s">
        <v>86</v>
      </c>
      <c r="D2" s="214"/>
      <c r="E2" s="214"/>
      <c r="F2" s="214"/>
      <c r="G2" s="214"/>
      <c r="H2" s="214"/>
      <c r="I2" s="214"/>
      <c r="J2" s="126"/>
    </row>
    <row r="3" spans="2:53" ht="15">
      <c r="B3" s="17"/>
      <c r="C3" s="294"/>
      <c r="D3" s="294"/>
      <c r="E3" s="294"/>
      <c r="F3" s="294"/>
      <c r="G3" s="294"/>
      <c r="H3" s="294"/>
      <c r="I3" s="294"/>
      <c r="J3" s="19"/>
    </row>
    <row r="4" spans="2:53" s="131" customFormat="1" ht="34.5" customHeight="1" thickBot="1">
      <c r="B4" s="127"/>
      <c r="C4" s="128" t="s">
        <v>22</v>
      </c>
      <c r="D4" s="129" t="s">
        <v>45</v>
      </c>
      <c r="E4" s="129" t="s">
        <v>46</v>
      </c>
      <c r="F4" s="129" t="s">
        <v>23</v>
      </c>
      <c r="G4" s="129" t="s">
        <v>24</v>
      </c>
      <c r="H4" s="129" t="s">
        <v>25</v>
      </c>
      <c r="I4" s="129" t="s">
        <v>26</v>
      </c>
      <c r="J4" s="130"/>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row>
    <row r="5" spans="2:53" ht="15.75" thickBot="1">
      <c r="B5" s="17"/>
      <c r="C5" s="134" t="s">
        <v>177</v>
      </c>
      <c r="D5" s="135">
        <f>E5*0.75</f>
        <v>814.5</v>
      </c>
      <c r="E5" s="135">
        <v>1086</v>
      </c>
      <c r="F5" s="135">
        <v>1237</v>
      </c>
      <c r="G5" s="135">
        <v>1575</v>
      </c>
      <c r="H5" s="135">
        <v>1937</v>
      </c>
      <c r="I5" s="135">
        <v>2085</v>
      </c>
      <c r="J5" s="136"/>
    </row>
    <row r="6" spans="2:53" ht="47.25" customHeight="1" thickBot="1">
      <c r="B6" s="27"/>
      <c r="C6" s="295" t="s">
        <v>146</v>
      </c>
      <c r="D6" s="295"/>
      <c r="E6" s="295"/>
      <c r="F6" s="295"/>
      <c r="G6" s="295"/>
      <c r="H6" s="295"/>
      <c r="I6" s="295"/>
      <c r="J6" s="30"/>
    </row>
    <row r="8" spans="2:53" s="22" customFormat="1"/>
    <row r="9" spans="2:53" s="22" customFormat="1"/>
    <row r="10" spans="2:53" s="22" customFormat="1"/>
    <row r="11" spans="2:53" s="22" customFormat="1"/>
    <row r="12" spans="2:53" s="22" customFormat="1"/>
    <row r="13" spans="2:53" s="22" customFormat="1"/>
    <row r="14" spans="2:53" s="22" customFormat="1"/>
    <row r="15" spans="2:53" s="22" customFormat="1"/>
    <row r="16" spans="2:53"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row r="28" s="22" customFormat="1"/>
    <row r="29" s="22" customFormat="1"/>
    <row r="30" s="22" customFormat="1"/>
    <row r="31" s="22" customFormat="1"/>
    <row r="32"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sheetData>
  <sheetProtection algorithmName="SHA-512" hashValue="noAWPXUTVUMOriQKKE432vXEi0Ig7sUEjhnspmL2m/4XY3lqjycVdLHBUT5IRzY5dBWuE1QnFPn4QgZZsJDWyg==" saltValue="Fn4exMZrRZzQUBBkuNPDAQ==" spinCount="100000" sheet="1" formatRows="0" selectLockedCells="1"/>
  <mergeCells count="4">
    <mergeCell ref="C1:I1"/>
    <mergeCell ref="C3:I3"/>
    <mergeCell ref="C2:I2"/>
    <mergeCell ref="C6:I6"/>
  </mergeCells>
  <phoneticPr fontId="2" type="noConversion"/>
  <pageMargins left="0.7" right="0.7" top="0.75" bottom="0.75" header="0.3" footer="0.3"/>
  <pageSetup scale="75" fitToHeight="0" orientation="portrait" r:id="rId1"/>
  <headerFooter>
    <oddHeader>&amp;R&amp;"-,Bold Italic"&amp;A</oddHeader>
    <oddFooter>&amp;R&amp;"-,Bold Italic"Page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B1:BB525"/>
  <sheetViews>
    <sheetView workbookViewId="0">
      <selection activeCell="D7" sqref="D7:E7"/>
    </sheetView>
  </sheetViews>
  <sheetFormatPr defaultRowHeight="14.25"/>
  <cols>
    <col min="1" max="1" width="1.7109375" style="15" customWidth="1"/>
    <col min="2" max="2" width="1.42578125" style="15" customWidth="1"/>
    <col min="3" max="3" width="38.28515625" style="15" customWidth="1"/>
    <col min="4" max="4" width="41.140625" style="15" customWidth="1"/>
    <col min="5" max="5" width="18.140625" style="15" customWidth="1"/>
    <col min="6" max="7" width="1.42578125" style="15" customWidth="1"/>
    <col min="8" max="8" width="35.140625" style="22" customWidth="1"/>
    <col min="9" max="54" width="9.140625" style="22"/>
    <col min="55" max="16384" width="9.140625" style="15"/>
  </cols>
  <sheetData>
    <row r="1" spans="2:6" ht="20.25">
      <c r="B1" s="155" t="s">
        <v>76</v>
      </c>
      <c r="C1" s="155"/>
      <c r="D1" s="155"/>
      <c r="E1" s="155"/>
      <c r="F1" s="155"/>
    </row>
    <row r="2" spans="2:6" ht="20.25">
      <c r="B2" s="50"/>
      <c r="C2" s="159" t="s">
        <v>153</v>
      </c>
      <c r="D2" s="159"/>
      <c r="E2" s="159"/>
      <c r="F2" s="50"/>
    </row>
    <row r="3" spans="2:6" ht="5.25" customHeight="1" thickBot="1">
      <c r="B3" s="50"/>
      <c r="C3" s="50"/>
      <c r="D3" s="50"/>
      <c r="E3" s="50"/>
      <c r="F3" s="50"/>
    </row>
    <row r="4" spans="2:6" ht="20.25">
      <c r="B4" s="152" t="s">
        <v>75</v>
      </c>
      <c r="C4" s="153"/>
      <c r="D4" s="153"/>
      <c r="E4" s="153"/>
      <c r="F4" s="154"/>
    </row>
    <row r="5" spans="2:6" ht="7.5" customHeight="1">
      <c r="B5" s="51"/>
      <c r="C5" s="52"/>
      <c r="D5" s="52"/>
      <c r="E5" s="52"/>
      <c r="F5" s="53"/>
    </row>
    <row r="6" spans="2:6" ht="20.25" customHeight="1">
      <c r="B6" s="54"/>
      <c r="C6" s="162" t="s">
        <v>78</v>
      </c>
      <c r="D6" s="162"/>
      <c r="E6" s="162"/>
      <c r="F6" s="55"/>
    </row>
    <row r="7" spans="2:6" ht="21.95" customHeight="1">
      <c r="B7" s="17"/>
      <c r="C7" s="2" t="s">
        <v>36</v>
      </c>
      <c r="D7" s="163"/>
      <c r="E7" s="163"/>
      <c r="F7" s="19"/>
    </row>
    <row r="8" spans="2:6" ht="21.95" customHeight="1">
      <c r="B8" s="17"/>
      <c r="C8" s="2" t="s">
        <v>37</v>
      </c>
      <c r="D8" s="163"/>
      <c r="E8" s="163"/>
      <c r="F8" s="19"/>
    </row>
    <row r="9" spans="2:6" ht="21.95" customHeight="1">
      <c r="B9" s="17"/>
      <c r="C9" s="2" t="s">
        <v>38</v>
      </c>
      <c r="D9" s="163"/>
      <c r="E9" s="163"/>
      <c r="F9" s="19"/>
    </row>
    <row r="10" spans="2:6" ht="21.95" customHeight="1">
      <c r="B10" s="17"/>
      <c r="C10" s="2" t="s">
        <v>39</v>
      </c>
      <c r="D10" s="163"/>
      <c r="E10" s="163"/>
      <c r="F10" s="19"/>
    </row>
    <row r="11" spans="2:6" ht="7.5" customHeight="1">
      <c r="B11" s="51"/>
      <c r="C11" s="52"/>
      <c r="D11" s="52"/>
      <c r="E11" s="52"/>
      <c r="F11" s="53"/>
    </row>
    <row r="12" spans="2:6" ht="21" customHeight="1">
      <c r="B12" s="51"/>
      <c r="C12" s="162" t="s">
        <v>79</v>
      </c>
      <c r="D12" s="162"/>
      <c r="E12" s="162"/>
      <c r="F12" s="53"/>
    </row>
    <row r="13" spans="2:6" ht="21.95" customHeight="1">
      <c r="B13" s="17"/>
      <c r="C13" s="2" t="s">
        <v>57</v>
      </c>
      <c r="D13" s="163"/>
      <c r="E13" s="163"/>
      <c r="F13" s="56"/>
    </row>
    <row r="14" spans="2:6" ht="21.95" customHeight="1">
      <c r="B14" s="17"/>
      <c r="C14" s="2" t="s">
        <v>74</v>
      </c>
      <c r="D14" s="163"/>
      <c r="E14" s="163"/>
      <c r="F14" s="56"/>
    </row>
    <row r="15" spans="2:6" ht="52.5" customHeight="1">
      <c r="B15" s="17"/>
      <c r="C15" s="2" t="s">
        <v>162</v>
      </c>
      <c r="D15" s="164"/>
      <c r="E15" s="165"/>
      <c r="F15" s="56"/>
    </row>
    <row r="16" spans="2:6" ht="11.25" customHeight="1" thickBot="1">
      <c r="B16" s="57"/>
      <c r="C16" s="58"/>
      <c r="D16" s="58"/>
      <c r="F16" s="56"/>
    </row>
    <row r="17" spans="2:6" ht="10.5" customHeight="1" thickBot="1">
      <c r="B17" s="59"/>
      <c r="C17" s="59"/>
      <c r="D17" s="59"/>
      <c r="E17" s="60"/>
      <c r="F17" s="61"/>
    </row>
    <row r="18" spans="2:6" ht="20.25">
      <c r="B18" s="152" t="s">
        <v>144</v>
      </c>
      <c r="C18" s="153"/>
      <c r="D18" s="153"/>
      <c r="E18" s="153"/>
      <c r="F18" s="154"/>
    </row>
    <row r="19" spans="2:6" ht="5.25" customHeight="1">
      <c r="B19" s="51"/>
      <c r="C19" s="52"/>
      <c r="D19" s="52"/>
      <c r="E19" s="52"/>
      <c r="F19" s="53"/>
    </row>
    <row r="20" spans="2:6" ht="103.5" customHeight="1">
      <c r="B20" s="51"/>
      <c r="C20" s="160" t="s">
        <v>167</v>
      </c>
      <c r="D20" s="161"/>
      <c r="E20" s="161"/>
      <c r="F20" s="53"/>
    </row>
    <row r="21" spans="2:6" ht="6.75" customHeight="1" thickBot="1">
      <c r="B21" s="62"/>
      <c r="C21" s="63"/>
      <c r="D21" s="63"/>
      <c r="E21" s="29"/>
      <c r="F21" s="64"/>
    </row>
    <row r="22" spans="2:6" ht="8.25" customHeight="1"/>
    <row r="23" spans="2:6" s="22" customFormat="1"/>
    <row r="24" spans="2:6" s="22" customFormat="1"/>
    <row r="25" spans="2:6" s="22" customFormat="1"/>
    <row r="26" spans="2:6" s="22" customFormat="1"/>
    <row r="27" spans="2:6" s="22" customFormat="1"/>
    <row r="28" spans="2:6" s="22" customFormat="1"/>
    <row r="29" spans="2:6" s="22" customFormat="1"/>
    <row r="30" spans="2:6" s="22" customFormat="1"/>
    <row r="31" spans="2:6" s="22" customFormat="1"/>
    <row r="32" spans="2:6"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row r="282" s="22" customFormat="1"/>
    <row r="283" s="22" customFormat="1"/>
    <row r="284" s="22" customFormat="1"/>
    <row r="285" s="22" customFormat="1"/>
    <row r="286" s="22" customFormat="1"/>
    <row r="287" s="22" customFormat="1"/>
    <row r="288" s="22" customFormat="1"/>
    <row r="289" s="22" customFormat="1"/>
    <row r="290" s="22" customFormat="1"/>
    <row r="291" s="22" customFormat="1"/>
    <row r="292" s="22" customFormat="1"/>
    <row r="293" s="22" customFormat="1"/>
    <row r="294" s="22" customFormat="1"/>
    <row r="295" s="22" customFormat="1"/>
    <row r="296" s="22" customFormat="1"/>
    <row r="297" s="22" customFormat="1"/>
    <row r="298" s="22" customFormat="1"/>
    <row r="299" s="22" customFormat="1"/>
    <row r="300" s="22" customFormat="1"/>
    <row r="301" s="22" customFormat="1"/>
    <row r="302" s="22" customFormat="1"/>
    <row r="303" s="22" customFormat="1"/>
    <row r="304" s="22" customFormat="1"/>
    <row r="305" s="22" customFormat="1"/>
    <row r="306" s="22" customFormat="1"/>
    <row r="307" s="22" customFormat="1"/>
    <row r="308" s="22" customFormat="1"/>
    <row r="309" s="22" customFormat="1"/>
    <row r="310" s="22" customFormat="1"/>
    <row r="311" s="22" customFormat="1"/>
    <row r="312" s="22" customFormat="1"/>
    <row r="313" s="22" customFormat="1"/>
    <row r="314" s="22" customFormat="1"/>
    <row r="315" s="22" customFormat="1"/>
    <row r="316" s="22" customFormat="1"/>
    <row r="317" s="22" customFormat="1"/>
    <row r="318" s="22" customFormat="1"/>
    <row r="319" s="22" customFormat="1"/>
    <row r="320" s="22" customFormat="1"/>
    <row r="321" s="22" customFormat="1"/>
    <row r="322" s="22" customFormat="1"/>
    <row r="323" s="22" customFormat="1"/>
    <row r="324" s="22" customFormat="1"/>
    <row r="325" s="22" customFormat="1"/>
    <row r="326" s="22" customFormat="1"/>
    <row r="327" s="22" customFormat="1"/>
    <row r="328" s="22" customFormat="1"/>
    <row r="329" s="22" customFormat="1"/>
    <row r="330" s="22" customFormat="1"/>
    <row r="331" s="22" customFormat="1"/>
    <row r="332" s="22" customFormat="1"/>
    <row r="333" s="22" customFormat="1"/>
    <row r="334" s="22" customFormat="1"/>
    <row r="335" s="22" customFormat="1"/>
    <row r="336" s="22" customFormat="1"/>
    <row r="337" s="22" customFormat="1"/>
    <row r="338" s="22" customFormat="1"/>
    <row r="339" s="22" customFormat="1"/>
    <row r="340" s="22" customFormat="1"/>
    <row r="341" s="22" customFormat="1"/>
    <row r="342" s="22" customFormat="1"/>
    <row r="343" s="22" customFormat="1"/>
    <row r="344" s="22" customFormat="1"/>
    <row r="345" s="22" customFormat="1"/>
    <row r="346" s="22" customFormat="1"/>
    <row r="347" s="22" customFormat="1"/>
    <row r="348" s="22" customFormat="1"/>
    <row r="349" s="22" customFormat="1"/>
    <row r="350" s="22" customFormat="1"/>
    <row r="351" s="22" customFormat="1"/>
    <row r="352" s="22" customFormat="1"/>
    <row r="353" s="22" customFormat="1"/>
    <row r="354" s="22" customFormat="1"/>
    <row r="355" s="22" customFormat="1"/>
    <row r="356" s="22" customFormat="1"/>
    <row r="357" s="22" customFormat="1"/>
    <row r="358" s="22" customFormat="1"/>
    <row r="359" s="22" customFormat="1"/>
    <row r="360" s="22" customFormat="1"/>
    <row r="361" s="22" customFormat="1"/>
    <row r="362" s="22" customFormat="1"/>
    <row r="363" s="22" customFormat="1"/>
    <row r="364" s="22" customFormat="1"/>
    <row r="365" s="22" customFormat="1"/>
    <row r="366" s="22" customFormat="1"/>
    <row r="367" s="22" customFormat="1"/>
    <row r="368" s="22" customFormat="1"/>
    <row r="369" s="22" customFormat="1"/>
    <row r="370" s="22" customFormat="1"/>
    <row r="371" s="22" customFormat="1"/>
    <row r="372" s="22" customFormat="1"/>
    <row r="373" s="22" customFormat="1"/>
    <row r="374" s="22" customFormat="1"/>
    <row r="375" s="22" customFormat="1"/>
    <row r="376" s="22" customFormat="1"/>
    <row r="377" s="22" customFormat="1"/>
    <row r="378" s="22" customFormat="1"/>
    <row r="379" s="22" customFormat="1"/>
    <row r="380" s="22" customFormat="1"/>
    <row r="381" s="22" customFormat="1"/>
    <row r="382" s="22" customFormat="1"/>
    <row r="383" s="22" customFormat="1"/>
    <row r="384" s="22" customFormat="1"/>
    <row r="385" s="22" customFormat="1"/>
    <row r="386" s="22" customFormat="1"/>
    <row r="387" s="22" customFormat="1"/>
    <row r="388" s="22" customFormat="1"/>
    <row r="389" s="22" customFormat="1"/>
    <row r="390" s="22" customFormat="1"/>
    <row r="391" s="22" customFormat="1"/>
    <row r="392" s="22" customFormat="1"/>
    <row r="393" s="22" customFormat="1"/>
    <row r="394" s="22" customFormat="1"/>
    <row r="395" s="22" customFormat="1"/>
    <row r="396" s="22" customFormat="1"/>
    <row r="397" s="22" customFormat="1"/>
    <row r="398" s="22" customFormat="1"/>
    <row r="399" s="22" customFormat="1"/>
    <row r="400" s="22" customFormat="1"/>
    <row r="401" s="22" customFormat="1"/>
    <row r="402" s="22" customFormat="1"/>
    <row r="403" s="22" customFormat="1"/>
    <row r="404" s="22" customFormat="1"/>
    <row r="405" s="22" customFormat="1"/>
    <row r="406" s="22" customFormat="1"/>
    <row r="407" s="22" customFormat="1"/>
    <row r="408" s="22" customFormat="1"/>
    <row r="409" s="22" customFormat="1"/>
    <row r="410" s="22" customFormat="1"/>
    <row r="411" s="22" customFormat="1"/>
    <row r="412" s="22" customFormat="1"/>
    <row r="413" s="22" customFormat="1"/>
    <row r="414" s="22" customFormat="1"/>
    <row r="415" s="22" customFormat="1"/>
    <row r="416" s="22" customFormat="1"/>
    <row r="417" s="22" customFormat="1"/>
    <row r="418" s="22" customFormat="1"/>
    <row r="419" s="22" customFormat="1"/>
    <row r="420" s="22" customFormat="1"/>
    <row r="421" s="22" customFormat="1"/>
    <row r="422" s="22" customFormat="1"/>
    <row r="423" s="22" customFormat="1"/>
    <row r="424" s="22" customFormat="1"/>
    <row r="425" s="22" customFormat="1"/>
    <row r="426" s="22" customFormat="1"/>
    <row r="427" s="22" customFormat="1"/>
    <row r="428" s="22" customFormat="1"/>
    <row r="429" s="22" customFormat="1"/>
    <row r="430" s="22" customFormat="1"/>
    <row r="431" s="22" customFormat="1"/>
    <row r="432" s="22" customFormat="1"/>
    <row r="433" s="22" customFormat="1"/>
    <row r="434" s="22" customFormat="1"/>
    <row r="435" s="22" customFormat="1"/>
    <row r="436" s="22" customFormat="1"/>
    <row r="437" s="22" customFormat="1"/>
    <row r="438" s="22" customFormat="1"/>
    <row r="439" s="22" customFormat="1"/>
    <row r="440" s="22" customFormat="1"/>
    <row r="441" s="22" customFormat="1"/>
    <row r="442" s="22" customFormat="1"/>
    <row r="443" s="22" customFormat="1"/>
    <row r="444" s="22" customFormat="1"/>
    <row r="445" s="22" customFormat="1"/>
    <row r="446" s="22" customFormat="1"/>
    <row r="447" s="22" customFormat="1"/>
    <row r="448" s="22" customFormat="1"/>
    <row r="449" s="22" customFormat="1"/>
    <row r="450" s="22" customFormat="1"/>
    <row r="451" s="22" customFormat="1"/>
    <row r="452" s="22" customFormat="1"/>
    <row r="453" s="22" customFormat="1"/>
    <row r="454" s="22" customFormat="1"/>
    <row r="455" s="22" customFormat="1"/>
    <row r="456" s="22" customFormat="1"/>
    <row r="457" s="22" customFormat="1"/>
    <row r="458" s="22" customFormat="1"/>
    <row r="459" s="22" customFormat="1"/>
    <row r="460" s="22" customFormat="1"/>
    <row r="461" s="22" customFormat="1"/>
    <row r="462" s="22" customFormat="1"/>
    <row r="463" s="22" customFormat="1"/>
    <row r="464" s="22" customFormat="1"/>
    <row r="465" s="22" customFormat="1"/>
    <row r="466" s="22" customFormat="1"/>
    <row r="467" s="22" customFormat="1"/>
    <row r="468" s="22" customFormat="1"/>
    <row r="469" s="22" customFormat="1"/>
    <row r="470" s="22" customFormat="1"/>
    <row r="471" s="22" customFormat="1"/>
    <row r="472" s="22" customFormat="1"/>
    <row r="473" s="22" customFormat="1"/>
    <row r="474" s="22" customFormat="1"/>
    <row r="475" s="22" customFormat="1"/>
    <row r="476" s="22" customFormat="1"/>
    <row r="477" s="22" customFormat="1"/>
    <row r="478" s="22" customFormat="1"/>
    <row r="479" s="22" customFormat="1"/>
    <row r="480" s="22" customFormat="1"/>
    <row r="481" s="22" customFormat="1"/>
    <row r="482" s="22" customFormat="1"/>
    <row r="483" s="22" customFormat="1"/>
    <row r="484" s="22" customFormat="1"/>
    <row r="485" s="22" customFormat="1"/>
    <row r="486" s="22" customFormat="1"/>
    <row r="487" s="22" customFormat="1"/>
    <row r="488" s="22" customFormat="1"/>
    <row r="489" s="22" customFormat="1"/>
    <row r="490" s="22" customFormat="1"/>
    <row r="491" s="22" customFormat="1"/>
    <row r="492" s="22" customFormat="1"/>
    <row r="493" s="22" customFormat="1"/>
    <row r="494" s="22" customFormat="1"/>
    <row r="495" s="22" customFormat="1"/>
    <row r="496" s="22" customFormat="1"/>
    <row r="497" s="22" customFormat="1"/>
    <row r="498" s="22" customFormat="1"/>
    <row r="499" s="22" customFormat="1"/>
    <row r="500" s="22" customFormat="1"/>
    <row r="501" s="22" customFormat="1"/>
    <row r="502" s="22" customFormat="1"/>
    <row r="503" s="22" customFormat="1"/>
    <row r="504" s="22" customFormat="1"/>
    <row r="505" s="22" customFormat="1"/>
    <row r="506" s="22" customFormat="1"/>
    <row r="507" s="22" customFormat="1"/>
    <row r="508" s="22" customFormat="1"/>
    <row r="509" s="22" customFormat="1"/>
    <row r="510" s="22" customFormat="1"/>
    <row r="511" s="22" customFormat="1"/>
    <row r="512" s="22" customFormat="1"/>
    <row r="513" s="22" customFormat="1"/>
    <row r="514" s="22" customFormat="1"/>
    <row r="515" s="22" customFormat="1"/>
    <row r="516" s="22" customFormat="1"/>
    <row r="517" s="22" customFormat="1"/>
    <row r="518" s="22" customFormat="1"/>
    <row r="519" s="22" customFormat="1"/>
    <row r="520" s="22" customFormat="1"/>
    <row r="521" s="22" customFormat="1"/>
    <row r="522" s="22" customFormat="1"/>
    <row r="523" s="22" customFormat="1"/>
    <row r="524" s="22" customFormat="1"/>
    <row r="525" s="22" customFormat="1"/>
  </sheetData>
  <sheetProtection algorithmName="SHA-512" hashValue="CsxlZ4bbijfLOB/Efpc0wwBrn51c6+iDHQhxg0kdMY3Do2SDhKeWFkRHwX1CTqBtgFfFGHWxzwPyGSWildo6Ew==" saltValue="A9qYkHC6MF+sa8GSCRCTxw==" spinCount="100000" sheet="1" formatRows="0" selectLockedCells="1"/>
  <mergeCells count="14">
    <mergeCell ref="C2:E2"/>
    <mergeCell ref="B1:F1"/>
    <mergeCell ref="B4:F4"/>
    <mergeCell ref="C20:E20"/>
    <mergeCell ref="C12:E12"/>
    <mergeCell ref="C6:E6"/>
    <mergeCell ref="D7:E7"/>
    <mergeCell ref="D8:E8"/>
    <mergeCell ref="D9:E9"/>
    <mergeCell ref="D14:E14"/>
    <mergeCell ref="B18:F18"/>
    <mergeCell ref="D10:E10"/>
    <mergeCell ref="D13:E13"/>
    <mergeCell ref="D15:E15"/>
  </mergeCells>
  <phoneticPr fontId="2" type="noConversion"/>
  <pageMargins left="0.45" right="0.45" top="0.75" bottom="0.75" header="0.3" footer="0.3"/>
  <pageSetup scale="99" orientation="portrait" r:id="rId1"/>
  <headerFooter>
    <oddHeader>&amp;R&amp;"-,Bold Italic"&amp;A</oddHeader>
    <oddFooter>&amp;L&amp;9&amp;F&amp;R&amp;"-,Bold Italic"Page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F460"/>
  <sheetViews>
    <sheetView topLeftCell="A27" workbookViewId="0">
      <selection activeCell="E38" sqref="E38"/>
    </sheetView>
  </sheetViews>
  <sheetFormatPr defaultRowHeight="14.25"/>
  <cols>
    <col min="1" max="1" width="1.28515625" style="15" customWidth="1"/>
    <col min="2" max="2" width="1.140625" style="15" customWidth="1"/>
    <col min="3" max="3" width="26.5703125" style="15" customWidth="1"/>
    <col min="4" max="4" width="36" style="15" customWidth="1"/>
    <col min="5" max="5" width="14.5703125" style="15" customWidth="1"/>
    <col min="6" max="10" width="13.85546875" style="15" customWidth="1"/>
    <col min="11" max="11" width="15.28515625" style="15" customWidth="1"/>
    <col min="12" max="13" width="1.42578125" style="15" customWidth="1"/>
    <col min="14" max="14" width="9.140625" style="22"/>
    <col min="15" max="22" width="17.28515625" style="22" customWidth="1"/>
    <col min="23" max="84" width="9.140625" style="22"/>
    <col min="85" max="16384" width="9.140625" style="15"/>
  </cols>
  <sheetData>
    <row r="1" spans="1:84" ht="6" customHeight="1" thickBot="1">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row>
    <row r="2" spans="1:84" ht="18">
      <c r="B2" s="66"/>
      <c r="C2" s="67" t="s">
        <v>137</v>
      </c>
      <c r="D2" s="68"/>
      <c r="E2" s="68"/>
      <c r="F2" s="68"/>
      <c r="G2" s="68"/>
      <c r="H2" s="68"/>
      <c r="I2" s="68"/>
      <c r="J2" s="68"/>
      <c r="K2" s="68"/>
      <c r="L2" s="69"/>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row>
    <row r="3" spans="1:84" ht="94.5" customHeight="1" thickBot="1">
      <c r="B3" s="70"/>
      <c r="C3" s="166" t="s">
        <v>148</v>
      </c>
      <c r="D3" s="166"/>
      <c r="E3" s="166"/>
      <c r="F3" s="166"/>
      <c r="G3" s="166"/>
      <c r="H3" s="166"/>
      <c r="I3" s="166"/>
      <c r="J3" s="166"/>
      <c r="K3" s="166"/>
      <c r="L3" s="167"/>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row>
    <row r="4" spans="1:84" ht="6" customHeight="1">
      <c r="C4" s="72"/>
      <c r="D4" s="72"/>
      <c r="E4" s="72"/>
      <c r="F4" s="72"/>
      <c r="G4" s="72"/>
      <c r="H4" s="72"/>
      <c r="I4" s="72"/>
      <c r="J4" s="72"/>
      <c r="K4" s="72"/>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row>
    <row r="5" spans="1:84" s="20" customFormat="1" ht="12">
      <c r="B5" s="13"/>
      <c r="C5" s="14" t="s">
        <v>36</v>
      </c>
      <c r="D5" s="170" t="str">
        <f>IF('General Information'!D7="","",'General Information'!D7)</f>
        <v/>
      </c>
      <c r="E5" s="171"/>
      <c r="F5" s="172" t="s">
        <v>87</v>
      </c>
      <c r="G5" s="173"/>
      <c r="H5" s="174" t="str">
        <f>IF('General Information'!D13="","",'General Information'!D13)</f>
        <v/>
      </c>
      <c r="I5" s="170"/>
      <c r="J5" s="170"/>
      <c r="K5" s="170"/>
      <c r="L5" s="17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row>
    <row r="6" spans="1:84" ht="27.75" customHeight="1">
      <c r="A6" s="12"/>
      <c r="B6" s="175" t="s">
        <v>65</v>
      </c>
      <c r="C6" s="175"/>
      <c r="D6" s="175"/>
      <c r="E6" s="175"/>
      <c r="F6" s="175"/>
      <c r="G6" s="175"/>
      <c r="H6" s="175"/>
      <c r="I6" s="175"/>
      <c r="J6" s="175"/>
      <c r="K6" s="175"/>
      <c r="L6" s="175"/>
      <c r="M6" s="12"/>
    </row>
    <row r="7" spans="1:84" ht="33" customHeight="1">
      <c r="B7" s="176" t="s">
        <v>48</v>
      </c>
      <c r="C7" s="176"/>
      <c r="D7" s="176"/>
      <c r="E7" s="176"/>
      <c r="F7" s="176"/>
      <c r="G7" s="176"/>
      <c r="H7" s="176"/>
      <c r="I7" s="176"/>
      <c r="J7" s="176"/>
      <c r="K7" s="176"/>
      <c r="L7" s="176"/>
      <c r="M7" s="11"/>
    </row>
    <row r="8" spans="1:84" ht="6" customHeight="1" thickBot="1">
      <c r="C8" s="177"/>
      <c r="D8" s="177"/>
      <c r="E8" s="177"/>
      <c r="F8" s="177"/>
      <c r="G8" s="177"/>
      <c r="H8" s="177"/>
      <c r="I8" s="177"/>
      <c r="J8" s="177"/>
      <c r="K8" s="177"/>
      <c r="L8" s="16"/>
    </row>
    <row r="9" spans="1:84" ht="20.25">
      <c r="B9" s="152" t="s">
        <v>119</v>
      </c>
      <c r="C9" s="153"/>
      <c r="D9" s="153"/>
      <c r="E9" s="153"/>
      <c r="F9" s="153"/>
      <c r="G9" s="153"/>
      <c r="H9" s="153"/>
      <c r="I9" s="153"/>
      <c r="J9" s="153"/>
      <c r="K9" s="153"/>
      <c r="L9" s="154"/>
      <c r="M9" s="23"/>
    </row>
    <row r="10" spans="1:84" ht="21.75" customHeight="1">
      <c r="B10" s="17"/>
      <c r="C10" s="10" t="s">
        <v>51</v>
      </c>
      <c r="D10" s="10"/>
      <c r="E10" s="18"/>
      <c r="L10" s="19"/>
    </row>
    <row r="11" spans="1:84" ht="21" customHeight="1">
      <c r="B11" s="17"/>
      <c r="C11" s="180" t="s">
        <v>44</v>
      </c>
      <c r="D11" s="180"/>
      <c r="E11" s="180"/>
      <c r="F11" s="179">
        <v>0</v>
      </c>
      <c r="G11" s="179"/>
      <c r="H11" s="24"/>
      <c r="I11" s="24"/>
      <c r="L11" s="19"/>
    </row>
    <row r="12" spans="1:84" ht="6.75" customHeight="1">
      <c r="B12" s="17"/>
      <c r="C12" s="25"/>
      <c r="D12" s="25"/>
      <c r="E12" s="25"/>
      <c r="F12" s="25"/>
      <c r="G12" s="25"/>
      <c r="H12" s="25"/>
      <c r="I12" s="25"/>
      <c r="J12" s="25"/>
      <c r="K12" s="25"/>
      <c r="L12" s="26"/>
    </row>
    <row r="13" spans="1:84" ht="51" customHeight="1">
      <c r="B13" s="17"/>
      <c r="C13" s="181" t="s">
        <v>149</v>
      </c>
      <c r="D13" s="181"/>
      <c r="E13" s="181"/>
      <c r="F13" s="182"/>
      <c r="G13" s="182"/>
      <c r="H13" s="25"/>
      <c r="I13" s="25"/>
      <c r="J13" s="25"/>
      <c r="K13" s="25"/>
      <c r="L13" s="26"/>
    </row>
    <row r="14" spans="1:84" ht="6.75" customHeight="1">
      <c r="B14" s="17"/>
      <c r="C14" s="25"/>
      <c r="D14" s="25"/>
      <c r="E14" s="25"/>
      <c r="F14" s="25"/>
      <c r="G14" s="25"/>
      <c r="H14" s="25"/>
      <c r="I14" s="25"/>
      <c r="J14" s="25"/>
      <c r="K14" s="25"/>
      <c r="L14" s="26"/>
    </row>
    <row r="15" spans="1:84" ht="15.75">
      <c r="B15" s="17"/>
      <c r="C15" s="189" t="s">
        <v>43</v>
      </c>
      <c r="D15" s="189"/>
      <c r="E15" s="189"/>
      <c r="F15" s="189"/>
      <c r="G15" s="189"/>
      <c r="H15" s="189"/>
      <c r="I15" s="189"/>
      <c r="J15" s="189"/>
      <c r="K15" s="189"/>
      <c r="L15" s="19"/>
    </row>
    <row r="16" spans="1:84" ht="137.25" customHeight="1">
      <c r="B16" s="17"/>
      <c r="C16" s="178"/>
      <c r="D16" s="178"/>
      <c r="E16" s="178"/>
      <c r="F16" s="178"/>
      <c r="G16" s="178"/>
      <c r="H16" s="178"/>
      <c r="I16" s="178"/>
      <c r="J16" s="178"/>
      <c r="K16" s="178"/>
      <c r="L16" s="19"/>
    </row>
    <row r="17" spans="2:84" ht="8.25" customHeight="1" thickBot="1">
      <c r="B17" s="27"/>
      <c r="C17" s="28"/>
      <c r="D17" s="28"/>
      <c r="E17" s="28"/>
      <c r="F17" s="29"/>
      <c r="G17" s="29"/>
      <c r="H17" s="29"/>
      <c r="I17" s="29"/>
      <c r="J17" s="29"/>
      <c r="K17" s="29"/>
      <c r="L17" s="30"/>
    </row>
    <row r="18" spans="2:84" ht="13.5" customHeight="1" thickBot="1">
      <c r="C18" s="31"/>
      <c r="D18" s="31"/>
      <c r="E18" s="31"/>
    </row>
    <row r="19" spans="2:84" ht="20.25">
      <c r="B19" s="152" t="s">
        <v>142</v>
      </c>
      <c r="C19" s="153"/>
      <c r="D19" s="153"/>
      <c r="E19" s="153"/>
      <c r="F19" s="153"/>
      <c r="G19" s="153"/>
      <c r="H19" s="153"/>
      <c r="I19" s="153"/>
      <c r="J19" s="153"/>
      <c r="K19" s="153"/>
      <c r="L19" s="154"/>
    </row>
    <row r="20" spans="2:84" ht="21.75" customHeight="1">
      <c r="B20" s="17"/>
      <c r="C20" s="10" t="s">
        <v>50</v>
      </c>
      <c r="D20" s="10"/>
      <c r="E20" s="18"/>
      <c r="L20" s="19"/>
    </row>
    <row r="21" spans="2:84" ht="10.5" customHeight="1">
      <c r="B21" s="17"/>
      <c r="C21" s="10"/>
      <c r="D21" s="10"/>
      <c r="E21" s="18"/>
      <c r="L21" s="19"/>
    </row>
    <row r="22" spans="2:84" ht="23.25" customHeight="1">
      <c r="B22" s="17"/>
      <c r="C22" s="168" t="s">
        <v>138</v>
      </c>
      <c r="D22" s="168"/>
      <c r="E22" s="168"/>
      <c r="F22" s="168"/>
      <c r="G22" s="168"/>
      <c r="H22" s="168"/>
      <c r="I22" s="169" t="s">
        <v>161</v>
      </c>
      <c r="J22" s="169"/>
      <c r="L22" s="19"/>
    </row>
    <row r="23" spans="2:84" ht="15" customHeight="1">
      <c r="B23" s="17"/>
      <c r="C23" s="10"/>
      <c r="D23" s="10"/>
      <c r="E23" s="18"/>
      <c r="L23" s="19"/>
    </row>
    <row r="24" spans="2:84" ht="55.5" customHeight="1">
      <c r="B24" s="17"/>
      <c r="C24" s="192" t="s">
        <v>154</v>
      </c>
      <c r="D24" s="192"/>
      <c r="E24" s="192"/>
      <c r="F24" s="192"/>
      <c r="G24" s="192"/>
      <c r="H24" s="192"/>
      <c r="I24" s="192"/>
      <c r="J24" s="192"/>
      <c r="K24" s="192"/>
      <c r="L24" s="32"/>
      <c r="M24" s="33"/>
    </row>
    <row r="25" spans="2:84" ht="8.25" customHeight="1">
      <c r="B25" s="17"/>
      <c r="L25" s="19"/>
    </row>
    <row r="26" spans="2:84" ht="15.75">
      <c r="B26" s="17"/>
      <c r="C26" s="190" t="s">
        <v>35</v>
      </c>
      <c r="D26" s="190"/>
      <c r="E26" s="190"/>
      <c r="F26" s="190"/>
      <c r="G26" s="190"/>
      <c r="H26" s="190"/>
      <c r="I26" s="190"/>
      <c r="J26" s="190"/>
      <c r="K26" s="190"/>
      <c r="L26" s="19"/>
    </row>
    <row r="27" spans="2:84" ht="15">
      <c r="B27" s="17"/>
      <c r="C27" s="191" t="s">
        <v>34</v>
      </c>
      <c r="D27" s="191"/>
      <c r="E27" s="191"/>
      <c r="F27" s="191"/>
      <c r="G27" s="191"/>
      <c r="H27" s="191"/>
      <c r="I27" s="191"/>
      <c r="J27" s="191"/>
      <c r="K27" s="191"/>
      <c r="L27" s="19"/>
    </row>
    <row r="28" spans="2:84" s="36" customFormat="1" ht="30">
      <c r="B28" s="34"/>
      <c r="C28" s="195"/>
      <c r="D28" s="196"/>
      <c r="E28" s="35" t="s">
        <v>45</v>
      </c>
      <c r="F28" s="35" t="s">
        <v>47</v>
      </c>
      <c r="G28" s="35" t="s">
        <v>12</v>
      </c>
      <c r="H28" s="35" t="s">
        <v>13</v>
      </c>
      <c r="I28" s="35" t="s">
        <v>14</v>
      </c>
      <c r="J28" s="35" t="s">
        <v>15</v>
      </c>
      <c r="K28" s="35" t="s">
        <v>11</v>
      </c>
      <c r="L28" s="19"/>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row>
    <row r="29" spans="2:84" s="36" customFormat="1" ht="15">
      <c r="B29" s="34"/>
      <c r="C29" s="193" t="s">
        <v>40</v>
      </c>
      <c r="D29" s="194"/>
      <c r="E29" s="38">
        <f t="shared" ref="E29:K29" si="0">SUM(E30:E30)</f>
        <v>0</v>
      </c>
      <c r="F29" s="38">
        <f t="shared" si="0"/>
        <v>0</v>
      </c>
      <c r="G29" s="38">
        <f t="shared" si="0"/>
        <v>0</v>
      </c>
      <c r="H29" s="38">
        <f t="shared" si="0"/>
        <v>0</v>
      </c>
      <c r="I29" s="38">
        <f t="shared" si="0"/>
        <v>0</v>
      </c>
      <c r="J29" s="38">
        <f t="shared" si="0"/>
        <v>0</v>
      </c>
      <c r="K29" s="38">
        <f t="shared" si="0"/>
        <v>0</v>
      </c>
      <c r="L29" s="19"/>
      <c r="N29" s="39"/>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row>
    <row r="30" spans="2:84" ht="15" customHeight="1">
      <c r="B30" s="17"/>
      <c r="C30" s="187" t="str">
        <f>'For Reference 2026 FMR'!C5&amp;": Number of Units"</f>
        <v>Berks County: Number of Units</v>
      </c>
      <c r="D30" s="188"/>
      <c r="E30" s="40"/>
      <c r="F30" s="40"/>
      <c r="G30" s="40"/>
      <c r="H30" s="40"/>
      <c r="I30" s="40"/>
      <c r="J30" s="40"/>
      <c r="K30" s="38">
        <f>SUM(E30:J30)</f>
        <v>0</v>
      </c>
      <c r="L30" s="19"/>
      <c r="N30" s="39"/>
    </row>
    <row r="31" spans="2:84" ht="10.5" customHeight="1">
      <c r="B31" s="17"/>
      <c r="L31" s="19"/>
    </row>
    <row r="33" spans="2:16" ht="150" customHeight="1">
      <c r="B33" s="17"/>
      <c r="C33" s="186" t="s">
        <v>164</v>
      </c>
      <c r="D33" s="186"/>
      <c r="E33" s="186"/>
      <c r="F33" s="186"/>
      <c r="G33" s="186"/>
      <c r="H33" s="186"/>
      <c r="I33" s="186"/>
      <c r="J33" s="186"/>
      <c r="K33" s="132"/>
      <c r="L33" s="19"/>
    </row>
    <row r="34" spans="2:16" ht="9" customHeight="1">
      <c r="B34" s="17"/>
      <c r="C34" s="131"/>
      <c r="D34" s="131"/>
      <c r="E34" s="131"/>
      <c r="F34" s="131"/>
      <c r="G34" s="131"/>
      <c r="H34" s="131"/>
      <c r="I34" s="131"/>
      <c r="J34" s="131"/>
      <c r="K34" s="131"/>
      <c r="L34" s="19"/>
    </row>
    <row r="35" spans="2:16" ht="8.25" customHeight="1">
      <c r="B35" s="17"/>
      <c r="L35" s="19"/>
    </row>
    <row r="36" spans="2:16" ht="15.75">
      <c r="B36" s="17"/>
      <c r="C36" s="183" t="str">
        <f>IF(I22="Actual/HUD Paid Rent", "Actual Rents/HUD Paid Rents: INSERT ACTUAL RENTS IN BLUE BOXES BELOW", "Actual Rents/HUD Paid Rents: Not Used for This Project")</f>
        <v>Actual Rents/HUD Paid Rents: Not Used for This Project</v>
      </c>
      <c r="D36" s="183"/>
      <c r="E36" s="183"/>
      <c r="F36" s="183"/>
      <c r="G36" s="183"/>
      <c r="H36" s="183"/>
      <c r="I36" s="183"/>
      <c r="J36" s="183"/>
      <c r="L36" s="19"/>
    </row>
    <row r="37" spans="2:16" ht="30">
      <c r="B37" s="17"/>
      <c r="C37" s="184" t="s">
        <v>139</v>
      </c>
      <c r="D37" s="185"/>
      <c r="E37" s="41" t="s">
        <v>45</v>
      </c>
      <c r="F37" s="35" t="s">
        <v>47</v>
      </c>
      <c r="G37" s="42" t="s">
        <v>12</v>
      </c>
      <c r="H37" s="42" t="s">
        <v>13</v>
      </c>
      <c r="I37" s="42" t="s">
        <v>14</v>
      </c>
      <c r="J37" s="42" t="s">
        <v>15</v>
      </c>
      <c r="L37" s="19"/>
    </row>
    <row r="38" spans="2:16" ht="15">
      <c r="B38" s="17"/>
      <c r="C38" s="187" t="str">
        <f>'For Reference 2026 FMR'!C5</f>
        <v>Berks County</v>
      </c>
      <c r="D38" s="188"/>
      <c r="E38" s="145" t="str">
        <f t="shared" ref="E38:J38" si="1">IF($I$22="FMR","N/A",0)</f>
        <v>N/A</v>
      </c>
      <c r="F38" s="145" t="str">
        <f t="shared" si="1"/>
        <v>N/A</v>
      </c>
      <c r="G38" s="145" t="str">
        <f t="shared" si="1"/>
        <v>N/A</v>
      </c>
      <c r="H38" s="145" t="str">
        <f t="shared" si="1"/>
        <v>N/A</v>
      </c>
      <c r="I38" s="145" t="str">
        <f t="shared" si="1"/>
        <v>N/A</v>
      </c>
      <c r="J38" s="145" t="str">
        <f t="shared" si="1"/>
        <v>N/A</v>
      </c>
      <c r="L38" s="19"/>
      <c r="N38" s="39"/>
    </row>
    <row r="39" spans="2:16">
      <c r="B39" s="17"/>
      <c r="L39" s="19"/>
    </row>
    <row r="40" spans="2:16" ht="15.75">
      <c r="B40" s="17"/>
      <c r="C40" s="197" t="s">
        <v>140</v>
      </c>
      <c r="D40" s="198"/>
      <c r="E40" s="198"/>
      <c r="F40" s="198"/>
      <c r="G40" s="198"/>
      <c r="H40" s="198"/>
      <c r="I40" s="198"/>
      <c r="J40" s="198"/>
      <c r="K40" s="199"/>
      <c r="L40" s="19"/>
    </row>
    <row r="41" spans="2:16" ht="15">
      <c r="B41" s="17"/>
      <c r="C41" s="200" t="s">
        <v>49</v>
      </c>
      <c r="D41" s="201"/>
      <c r="E41" s="201"/>
      <c r="F41" s="201"/>
      <c r="G41" s="201"/>
      <c r="H41" s="201"/>
      <c r="I41" s="201"/>
      <c r="J41" s="201"/>
      <c r="K41" s="202"/>
      <c r="L41" s="19"/>
    </row>
    <row r="42" spans="2:16" ht="32.25" customHeight="1">
      <c r="B42" s="17"/>
      <c r="C42" s="203"/>
      <c r="D42" s="204"/>
      <c r="E42" s="8" t="s">
        <v>42</v>
      </c>
      <c r="F42" s="8" t="s">
        <v>42</v>
      </c>
      <c r="G42" s="8" t="s">
        <v>42</v>
      </c>
      <c r="H42" s="8" t="s">
        <v>42</v>
      </c>
      <c r="I42" s="8" t="s">
        <v>42</v>
      </c>
      <c r="J42" s="8" t="s">
        <v>42</v>
      </c>
      <c r="K42" s="8" t="s">
        <v>42</v>
      </c>
      <c r="L42" s="19"/>
    </row>
    <row r="43" spans="2:16" ht="30">
      <c r="B43" s="17"/>
      <c r="C43" s="205"/>
      <c r="D43" s="206"/>
      <c r="E43" s="42" t="s">
        <v>45</v>
      </c>
      <c r="F43" s="42" t="s">
        <v>47</v>
      </c>
      <c r="G43" s="42" t="s">
        <v>12</v>
      </c>
      <c r="H43" s="42" t="s">
        <v>13</v>
      </c>
      <c r="I43" s="42" t="s">
        <v>14</v>
      </c>
      <c r="J43" s="42" t="s">
        <v>15</v>
      </c>
      <c r="K43" s="41" t="s">
        <v>11</v>
      </c>
      <c r="L43" s="19"/>
    </row>
    <row r="44" spans="2:16" ht="15" customHeight="1">
      <c r="B44" s="17"/>
      <c r="C44" s="207" t="s">
        <v>11</v>
      </c>
      <c r="D44" s="208"/>
      <c r="E44" s="133">
        <f t="shared" ref="E44:J44" si="2">SUM(E45:E45)</f>
        <v>0</v>
      </c>
      <c r="F44" s="133">
        <f t="shared" si="2"/>
        <v>0</v>
      </c>
      <c r="G44" s="133">
        <f t="shared" si="2"/>
        <v>0</v>
      </c>
      <c r="H44" s="133">
        <f t="shared" si="2"/>
        <v>0</v>
      </c>
      <c r="I44" s="133">
        <f t="shared" si="2"/>
        <v>0</v>
      </c>
      <c r="J44" s="133">
        <f t="shared" si="2"/>
        <v>0</v>
      </c>
      <c r="K44" s="46">
        <f>SUM(E44:J44)</f>
        <v>0</v>
      </c>
      <c r="L44" s="19"/>
      <c r="O44" s="47"/>
      <c r="P44" s="47"/>
    </row>
    <row r="45" spans="2:16" ht="15" customHeight="1">
      <c r="B45" s="17"/>
      <c r="C45" s="187" t="str">
        <f>"Auto-calculated with "&amp;'For Reference 2026 FMR'!C5&amp;" FMRs or Actual Rents"</f>
        <v>Auto-calculated with Berks County FMRs or Actual Rents</v>
      </c>
      <c r="D45" s="188"/>
      <c r="E45" s="48">
        <f>IF($I$22="Actual/HUD Paid Rent",(E30*E38*12),(E30*'For Reference 2026 FMR'!D5*12))</f>
        <v>0</v>
      </c>
      <c r="F45" s="48">
        <f>IF($I$22="Actual/HUD Paid Rent",(F30*F38*12),(F30*'For Reference 2026 FMR'!E5*12))</f>
        <v>0</v>
      </c>
      <c r="G45" s="48">
        <f>IF($I$22="Actual/HUD Paid Rent",(G30*G38*12),(G30*'For Reference 2026 FMR'!F5*12))</f>
        <v>0</v>
      </c>
      <c r="H45" s="48">
        <f>IF($I$22="Actual/HUD Paid Rent",(H30*H38*12),(H30*'For Reference 2026 FMR'!G5*12))</f>
        <v>0</v>
      </c>
      <c r="I45" s="48">
        <f>IF($I$22="Actual/HUD Paid Rent",(I30*I38*12),(I30*'For Reference 2026 FMR'!H5*12))</f>
        <v>0</v>
      </c>
      <c r="J45" s="48">
        <f>IF($I$22="Actual/HUD Paid Rent",(J30*J38*12),(J30*'For Reference 2026 FMR'!I5*12))</f>
        <v>0</v>
      </c>
      <c r="K45" s="49">
        <f>SUM(E45:J45)</f>
        <v>0</v>
      </c>
      <c r="L45" s="19"/>
      <c r="O45" s="47"/>
      <c r="P45" s="47"/>
    </row>
    <row r="46" spans="2:16" ht="8.25" customHeight="1" thickBot="1">
      <c r="B46" s="27"/>
      <c r="C46" s="29"/>
      <c r="D46" s="29"/>
      <c r="E46" s="29"/>
      <c r="F46" s="29"/>
      <c r="G46" s="29"/>
      <c r="H46" s="29"/>
      <c r="I46" s="29"/>
      <c r="J46" s="29"/>
      <c r="K46" s="29"/>
      <c r="L46" s="30"/>
    </row>
    <row r="47" spans="2:16" ht="9" customHeight="1"/>
    <row r="48" spans="2:16"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row r="282" s="22" customFormat="1"/>
    <row r="283" s="22" customFormat="1"/>
    <row r="284" s="22" customFormat="1"/>
    <row r="285" s="22" customFormat="1"/>
    <row r="286" s="22" customFormat="1"/>
    <row r="287" s="22" customFormat="1"/>
    <row r="288" s="22" customFormat="1"/>
    <row r="289" s="22" customFormat="1"/>
    <row r="290" s="22" customFormat="1"/>
    <row r="291" s="22" customFormat="1"/>
    <row r="292" s="22" customFormat="1"/>
    <row r="293" s="22" customFormat="1"/>
    <row r="294" s="22" customFormat="1"/>
    <row r="295" s="22" customFormat="1"/>
    <row r="296" s="22" customFormat="1"/>
    <row r="297" s="22" customFormat="1"/>
    <row r="298" s="22" customFormat="1"/>
    <row r="299" s="22" customFormat="1"/>
    <row r="300" s="22" customFormat="1"/>
    <row r="301" s="22" customFormat="1"/>
    <row r="302" s="22" customFormat="1"/>
    <row r="303" s="22" customFormat="1"/>
    <row r="304" s="22" customFormat="1"/>
    <row r="305" s="22" customFormat="1"/>
    <row r="306" s="22" customFormat="1"/>
    <row r="307" s="22" customFormat="1"/>
    <row r="308" s="22" customFormat="1"/>
    <row r="309" s="22" customFormat="1"/>
    <row r="310" s="22" customFormat="1"/>
    <row r="311" s="22" customFormat="1"/>
    <row r="312" s="22" customFormat="1"/>
    <row r="313" s="22" customFormat="1"/>
    <row r="314" s="22" customFormat="1"/>
    <row r="315" s="22" customFormat="1"/>
    <row r="316" s="22" customFormat="1"/>
    <row r="317" s="22" customFormat="1"/>
    <row r="318" s="22" customFormat="1"/>
    <row r="319" s="22" customFormat="1"/>
    <row r="320" s="22" customFormat="1"/>
    <row r="321" s="22" customFormat="1"/>
    <row r="322" s="22" customFormat="1"/>
    <row r="323" s="22" customFormat="1"/>
    <row r="324" s="22" customFormat="1"/>
    <row r="325" s="22" customFormat="1"/>
    <row r="326" s="22" customFormat="1"/>
    <row r="327" s="22" customFormat="1"/>
    <row r="328" s="22" customFormat="1"/>
    <row r="329" s="22" customFormat="1"/>
    <row r="330" s="22" customFormat="1"/>
    <row r="331" s="22" customFormat="1"/>
    <row r="332" s="22" customFormat="1"/>
    <row r="333" s="22" customFormat="1"/>
    <row r="334" s="22" customFormat="1"/>
    <row r="335" s="22" customFormat="1"/>
    <row r="336" s="22" customFormat="1"/>
    <row r="337" s="22" customFormat="1"/>
    <row r="338" s="22" customFormat="1"/>
    <row r="339" s="22" customFormat="1"/>
    <row r="340" s="22" customFormat="1"/>
    <row r="341" s="22" customFormat="1"/>
    <row r="342" s="22" customFormat="1"/>
    <row r="343" s="22" customFormat="1"/>
    <row r="344" s="22" customFormat="1"/>
    <row r="345" s="22" customFormat="1"/>
    <row r="346" s="22" customFormat="1"/>
    <row r="347" s="22" customFormat="1"/>
    <row r="348" s="22" customFormat="1"/>
    <row r="349" s="22" customFormat="1"/>
    <row r="350" s="22" customFormat="1"/>
    <row r="351" s="22" customFormat="1"/>
    <row r="352" s="22" customFormat="1"/>
    <row r="353" s="22" customFormat="1"/>
    <row r="354" s="22" customFormat="1"/>
    <row r="355" s="22" customFormat="1"/>
    <row r="356" s="22" customFormat="1"/>
    <row r="357" s="22" customFormat="1"/>
    <row r="358" s="22" customFormat="1"/>
    <row r="359" s="22" customFormat="1"/>
    <row r="360" s="22" customFormat="1"/>
    <row r="361" s="22" customFormat="1"/>
    <row r="362" s="22" customFormat="1"/>
    <row r="363" s="22" customFormat="1"/>
    <row r="364" s="22" customFormat="1"/>
    <row r="365" s="22" customFormat="1"/>
    <row r="366" s="22" customFormat="1"/>
    <row r="367" s="22" customFormat="1"/>
    <row r="368" s="22" customFormat="1"/>
    <row r="369" s="22" customFormat="1"/>
    <row r="370" s="22" customFormat="1"/>
    <row r="371" s="22" customFormat="1"/>
    <row r="372" s="22" customFormat="1"/>
    <row r="373" s="22" customFormat="1"/>
    <row r="374" s="22" customFormat="1"/>
    <row r="375" s="22" customFormat="1"/>
    <row r="376" s="22" customFormat="1"/>
    <row r="377" s="22" customFormat="1"/>
    <row r="378" s="22" customFormat="1"/>
    <row r="379" s="22" customFormat="1"/>
    <row r="380" s="22" customFormat="1"/>
    <row r="381" s="22" customFormat="1"/>
    <row r="382" s="22" customFormat="1"/>
    <row r="383" s="22" customFormat="1"/>
    <row r="384" s="22" customFormat="1"/>
    <row r="385" s="22" customFormat="1"/>
    <row r="386" s="22" customFormat="1"/>
    <row r="387" s="22" customFormat="1"/>
    <row r="388" s="22" customFormat="1"/>
    <row r="389" s="22" customFormat="1"/>
    <row r="390" s="22" customFormat="1"/>
    <row r="391" s="22" customFormat="1"/>
    <row r="392" s="22" customFormat="1"/>
    <row r="393" s="22" customFormat="1"/>
    <row r="394" s="22" customFormat="1"/>
    <row r="395" s="22" customFormat="1"/>
    <row r="396" s="22" customFormat="1"/>
    <row r="397" s="22" customFormat="1"/>
    <row r="398" s="22" customFormat="1"/>
    <row r="399" s="22" customFormat="1"/>
    <row r="400" s="22" customFormat="1"/>
    <row r="401" s="22" customFormat="1"/>
    <row r="402" s="22" customFormat="1"/>
    <row r="403" s="22" customFormat="1"/>
    <row r="404" s="22" customFormat="1"/>
    <row r="405" s="22" customFormat="1"/>
    <row r="406" s="22" customFormat="1"/>
    <row r="407" s="22" customFormat="1"/>
    <row r="408" s="22" customFormat="1"/>
    <row r="409" s="22" customFormat="1"/>
    <row r="410" s="22" customFormat="1"/>
    <row r="411" s="22" customFormat="1"/>
    <row r="412" s="22" customFormat="1"/>
    <row r="413" s="22" customFormat="1"/>
    <row r="414" s="22" customFormat="1"/>
    <row r="415" s="22" customFormat="1"/>
    <row r="416" s="22" customFormat="1"/>
    <row r="417" s="22" customFormat="1"/>
    <row r="418" s="22" customFormat="1"/>
    <row r="419" s="22" customFormat="1"/>
    <row r="420" s="22" customFormat="1"/>
    <row r="421" s="22" customFormat="1"/>
    <row r="422" s="22" customFormat="1"/>
    <row r="423" s="22" customFormat="1"/>
    <row r="424" s="22" customFormat="1"/>
    <row r="425" s="22" customFormat="1"/>
    <row r="426" s="22" customFormat="1"/>
    <row r="427" s="22" customFormat="1"/>
    <row r="428" s="22" customFormat="1"/>
    <row r="429" s="22" customFormat="1"/>
    <row r="430" s="22" customFormat="1"/>
    <row r="431" s="22" customFormat="1"/>
    <row r="432" s="22" customFormat="1"/>
    <row r="433" s="22" customFormat="1"/>
    <row r="434" s="22" customFormat="1"/>
    <row r="435" s="22" customFormat="1"/>
    <row r="436" s="22" customFormat="1"/>
    <row r="437" s="22" customFormat="1"/>
    <row r="438" s="22" customFormat="1"/>
    <row r="439" s="22" customFormat="1"/>
    <row r="440" s="22" customFormat="1"/>
    <row r="441" s="22" customFormat="1"/>
    <row r="442" s="22" customFormat="1"/>
    <row r="443" s="22" customFormat="1"/>
    <row r="444" s="22" customFormat="1"/>
    <row r="445" s="22" customFormat="1"/>
    <row r="446" s="22" customFormat="1"/>
    <row r="447" s="22" customFormat="1"/>
    <row r="448" s="22" customFormat="1"/>
    <row r="449" s="22" customFormat="1"/>
    <row r="450" s="22" customFormat="1"/>
    <row r="451" s="22" customFormat="1"/>
    <row r="452" s="22" customFormat="1"/>
    <row r="453" s="22" customFormat="1"/>
    <row r="454" s="22" customFormat="1"/>
    <row r="455" s="22" customFormat="1"/>
    <row r="456" s="22" customFormat="1"/>
    <row r="457" s="22" customFormat="1"/>
    <row r="458" s="22" customFormat="1"/>
    <row r="459" s="22" customFormat="1"/>
    <row r="460" s="22" customFormat="1"/>
  </sheetData>
  <sheetProtection algorithmName="SHA-512" hashValue="czw9CStUmHtYiPQ28jecIz9XWlmT7vz56cVfTvGdSrtnVPIv6HmswdNdhF4Rpw82lVzsyY3EgJSAnA/jGWb7OA==" saltValue="r3tknex6gKj3ywPxuSCXiw==" spinCount="100000" sheet="1" formatRows="0" selectLockedCells="1"/>
  <mergeCells count="32">
    <mergeCell ref="C40:K40"/>
    <mergeCell ref="C41:K41"/>
    <mergeCell ref="C45:D45"/>
    <mergeCell ref="C42:D43"/>
    <mergeCell ref="C44:D44"/>
    <mergeCell ref="C36:J36"/>
    <mergeCell ref="C37:D37"/>
    <mergeCell ref="C33:J33"/>
    <mergeCell ref="C38:D38"/>
    <mergeCell ref="C15:K15"/>
    <mergeCell ref="C26:K26"/>
    <mergeCell ref="C27:K27"/>
    <mergeCell ref="C24:K24"/>
    <mergeCell ref="C30:D30"/>
    <mergeCell ref="C29:D29"/>
    <mergeCell ref="C28:D28"/>
    <mergeCell ref="C3:L3"/>
    <mergeCell ref="C22:H22"/>
    <mergeCell ref="I22:J22"/>
    <mergeCell ref="D5:E5"/>
    <mergeCell ref="F5:G5"/>
    <mergeCell ref="H5:L5"/>
    <mergeCell ref="B9:L9"/>
    <mergeCell ref="B19:L19"/>
    <mergeCell ref="B6:L6"/>
    <mergeCell ref="B7:L7"/>
    <mergeCell ref="C8:K8"/>
    <mergeCell ref="C16:K16"/>
    <mergeCell ref="F11:G11"/>
    <mergeCell ref="C11:E11"/>
    <mergeCell ref="C13:E13"/>
    <mergeCell ref="F13:G13"/>
  </mergeCells>
  <conditionalFormatting sqref="E38:J38">
    <cfRule type="expression" dxfId="2" priority="1">
      <formula>$E$38="N/A"</formula>
    </cfRule>
  </conditionalFormatting>
  <conditionalFormatting sqref="E45:K45">
    <cfRule type="expression" dxfId="1" priority="16">
      <formula>#REF!=""</formula>
    </cfRule>
    <cfRule type="expression" dxfId="0" priority="36">
      <formula>#REF!="HUD Paid Rent"</formula>
    </cfRule>
  </conditionalFormatting>
  <dataValidations count="1">
    <dataValidation type="list" allowBlank="1" showInputMessage="1" showErrorMessage="1" prompt="Please make a selection." sqref="I22">
      <formula1>"FMR,Actual/HUD Paid Rent"</formula1>
    </dataValidation>
  </dataValidations>
  <pageMargins left="0.7" right="0.7" top="0.5" bottom="0.5" header="0.3" footer="0.3"/>
  <pageSetup scale="79" fitToHeight="0" orientation="landscape" r:id="rId1"/>
  <headerFooter>
    <oddHeader>&amp;R&amp;"-,Bold Italic"&amp;A</oddHeader>
    <oddFooter>&amp;L&amp;9
&amp;F&amp;R&amp;"-,Bold Italic"Page &amp;P of &amp;N</oddFooter>
  </headerFooter>
  <rowBreaks count="1" manualBreakCount="1">
    <brk id="18" max="12" man="1"/>
  </rowBreaks>
  <ignoredErrors>
    <ignoredError sqref="E38:J3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CF456"/>
  <sheetViews>
    <sheetView workbookViewId="0">
      <selection activeCell="E15" sqref="E15"/>
    </sheetView>
  </sheetViews>
  <sheetFormatPr defaultRowHeight="14.25"/>
  <cols>
    <col min="1" max="1" width="1.140625" style="15" customWidth="1"/>
    <col min="2" max="2" width="1.28515625" style="15" customWidth="1"/>
    <col min="3" max="3" width="21" style="15" customWidth="1"/>
    <col min="4" max="4" width="25.42578125" style="15" customWidth="1"/>
    <col min="5" max="11" width="15" style="15" customWidth="1"/>
    <col min="12" max="12" width="1.140625" style="15" customWidth="1"/>
    <col min="13" max="13" width="1.5703125" style="15" customWidth="1"/>
    <col min="14" max="21" width="17.28515625" style="15" customWidth="1"/>
    <col min="22" max="16384" width="9.140625" style="15"/>
  </cols>
  <sheetData>
    <row r="1" spans="2:84" ht="6" customHeight="1" thickBot="1">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row>
    <row r="2" spans="2:84" ht="18">
      <c r="B2" s="66"/>
      <c r="C2" s="67" t="s">
        <v>90</v>
      </c>
      <c r="D2" s="68"/>
      <c r="E2" s="68"/>
      <c r="F2" s="68"/>
      <c r="G2" s="68"/>
      <c r="H2" s="68"/>
      <c r="I2" s="68"/>
      <c r="J2" s="68"/>
      <c r="K2" s="68"/>
      <c r="L2" s="69"/>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row>
    <row r="3" spans="2:84" ht="135.75" customHeight="1" thickBot="1">
      <c r="B3" s="70"/>
      <c r="C3" s="166" t="s">
        <v>163</v>
      </c>
      <c r="D3" s="166"/>
      <c r="E3" s="166"/>
      <c r="F3" s="166"/>
      <c r="G3" s="166"/>
      <c r="H3" s="166"/>
      <c r="I3" s="166"/>
      <c r="J3" s="166"/>
      <c r="K3" s="166"/>
      <c r="L3" s="167"/>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row>
    <row r="4" spans="2:84" ht="6" customHeight="1">
      <c r="C4" s="72"/>
      <c r="D4" s="72"/>
      <c r="E4" s="72"/>
      <c r="F4" s="72"/>
      <c r="G4" s="72"/>
      <c r="H4" s="72"/>
      <c r="I4" s="72"/>
      <c r="J4" s="72"/>
      <c r="K4" s="7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row>
    <row r="5" spans="2:84" s="20" customFormat="1">
      <c r="B5" s="13"/>
      <c r="C5" s="14" t="s">
        <v>36</v>
      </c>
      <c r="D5" s="170" t="str">
        <f>IF('General Information'!D7="","",'General Information'!D7)</f>
        <v/>
      </c>
      <c r="E5" s="171"/>
      <c r="F5" s="172" t="s">
        <v>87</v>
      </c>
      <c r="G5" s="173"/>
      <c r="H5" s="174" t="str">
        <f>IF('General Information'!D13="","",'General Information'!D13)</f>
        <v/>
      </c>
      <c r="I5" s="170"/>
      <c r="J5" s="170"/>
      <c r="K5" s="170"/>
      <c r="L5" s="171"/>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row>
    <row r="6" spans="2:84" ht="25.5" customHeight="1">
      <c r="C6" s="175" t="s">
        <v>121</v>
      </c>
      <c r="D6" s="175"/>
      <c r="E6" s="175"/>
      <c r="F6" s="175"/>
      <c r="G6" s="175"/>
      <c r="H6" s="175"/>
      <c r="I6" s="175"/>
      <c r="J6" s="175"/>
      <c r="K6" s="175"/>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row>
    <row r="7" spans="2:84" ht="6" customHeight="1" thickBot="1">
      <c r="C7" s="73"/>
      <c r="D7" s="73"/>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row>
    <row r="8" spans="2:84" ht="27.75" customHeight="1">
      <c r="B8" s="213" t="s">
        <v>122</v>
      </c>
      <c r="C8" s="214"/>
      <c r="D8" s="214"/>
      <c r="E8" s="214"/>
      <c r="F8" s="214"/>
      <c r="G8" s="214"/>
      <c r="H8" s="214"/>
      <c r="I8" s="214"/>
      <c r="J8" s="214"/>
      <c r="K8" s="214"/>
      <c r="L8" s="215"/>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row>
    <row r="9" spans="2:84" ht="18.75">
      <c r="B9" s="17"/>
      <c r="C9" s="216" t="s">
        <v>103</v>
      </c>
      <c r="D9" s="216"/>
      <c r="E9" s="216"/>
      <c r="F9" s="216"/>
      <c r="G9" s="216"/>
      <c r="H9" s="216"/>
      <c r="I9" s="216"/>
      <c r="J9" s="216"/>
      <c r="K9" s="216"/>
      <c r="L9" s="19"/>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row>
    <row r="10" spans="2:84" ht="6.75" customHeight="1">
      <c r="B10" s="17"/>
      <c r="L10" s="19"/>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row>
    <row r="11" spans="2:84" ht="15.75">
      <c r="B11" s="17"/>
      <c r="C11" s="43" t="s">
        <v>35</v>
      </c>
      <c r="D11" s="44"/>
      <c r="E11" s="44"/>
      <c r="F11" s="74"/>
      <c r="G11" s="74"/>
      <c r="H11" s="74"/>
      <c r="I11" s="74"/>
      <c r="J11" s="74"/>
      <c r="K11" s="75"/>
      <c r="L11" s="19"/>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row>
    <row r="12" spans="2:84" ht="15.75">
      <c r="B12" s="17"/>
      <c r="C12" s="45" t="s">
        <v>34</v>
      </c>
      <c r="D12" s="76"/>
      <c r="E12" s="76"/>
      <c r="F12" s="77"/>
      <c r="G12" s="77"/>
      <c r="H12" s="77"/>
      <c r="I12" s="77"/>
      <c r="J12" s="77"/>
      <c r="K12" s="78"/>
      <c r="L12" s="19"/>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row>
    <row r="13" spans="2:84" s="36" customFormat="1" ht="30">
      <c r="B13" s="34"/>
      <c r="C13" s="184"/>
      <c r="D13" s="185"/>
      <c r="E13" s="35" t="s">
        <v>45</v>
      </c>
      <c r="F13" s="35" t="s">
        <v>47</v>
      </c>
      <c r="G13" s="35" t="s">
        <v>12</v>
      </c>
      <c r="H13" s="35" t="s">
        <v>13</v>
      </c>
      <c r="I13" s="35" t="s">
        <v>14</v>
      </c>
      <c r="J13" s="35" t="s">
        <v>15</v>
      </c>
      <c r="K13" s="35" t="s">
        <v>11</v>
      </c>
      <c r="L13" s="19"/>
      <c r="M13" s="15"/>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row>
    <row r="14" spans="2:84" s="36" customFormat="1" ht="15">
      <c r="B14" s="34"/>
      <c r="C14" s="211" t="s">
        <v>40</v>
      </c>
      <c r="D14" s="212"/>
      <c r="E14" s="38">
        <f t="shared" ref="E14:J14" si="0">SUM(E15:E15)</f>
        <v>0</v>
      </c>
      <c r="F14" s="38">
        <f t="shared" si="0"/>
        <v>0</v>
      </c>
      <c r="G14" s="38">
        <f t="shared" si="0"/>
        <v>0</v>
      </c>
      <c r="H14" s="38">
        <f t="shared" si="0"/>
        <v>0</v>
      </c>
      <c r="I14" s="38">
        <f t="shared" si="0"/>
        <v>0</v>
      </c>
      <c r="J14" s="38">
        <f t="shared" si="0"/>
        <v>0</v>
      </c>
      <c r="K14" s="38">
        <f>SUM(E14:J14)</f>
        <v>0</v>
      </c>
      <c r="L14" s="19"/>
      <c r="M14" s="15"/>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row>
    <row r="15" spans="2:84" ht="15" customHeight="1">
      <c r="B15" s="17"/>
      <c r="C15" s="209" t="str">
        <f>'For Reference 2026 FMR'!C5&amp;": Number of Units"</f>
        <v>Berks County: Number of Units</v>
      </c>
      <c r="D15" s="210"/>
      <c r="E15" s="40"/>
      <c r="F15" s="40"/>
      <c r="G15" s="40"/>
      <c r="H15" s="40"/>
      <c r="I15" s="40"/>
      <c r="J15" s="40"/>
      <c r="K15" s="38">
        <f>SUM(E15:J15)</f>
        <v>0</v>
      </c>
      <c r="L15" s="19"/>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row>
    <row r="16" spans="2:84">
      <c r="B16" s="17"/>
      <c r="L16" s="19"/>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row>
    <row r="17" spans="2:55">
      <c r="B17" s="17"/>
      <c r="L17" s="19"/>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row>
    <row r="18" spans="2:55" ht="15.75">
      <c r="B18" s="17"/>
      <c r="C18" s="43" t="s">
        <v>33</v>
      </c>
      <c r="D18" s="44"/>
      <c r="E18" s="44"/>
      <c r="F18" s="74"/>
      <c r="G18" s="74"/>
      <c r="H18" s="74"/>
      <c r="I18" s="74"/>
      <c r="J18" s="74"/>
      <c r="K18" s="75"/>
      <c r="L18" s="19"/>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row>
    <row r="19" spans="2:55" ht="15.75">
      <c r="B19" s="17"/>
      <c r="C19" s="45" t="s">
        <v>52</v>
      </c>
      <c r="D19" s="76"/>
      <c r="E19" s="76"/>
      <c r="F19" s="77"/>
      <c r="G19" s="77"/>
      <c r="H19" s="77"/>
      <c r="I19" s="77"/>
      <c r="J19" s="77"/>
      <c r="K19" s="78"/>
      <c r="L19" s="19"/>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row>
    <row r="20" spans="2:55" ht="60">
      <c r="B20" s="17"/>
      <c r="C20" s="203"/>
      <c r="D20" s="204"/>
      <c r="E20" s="8" t="s">
        <v>53</v>
      </c>
      <c r="F20" s="8" t="s">
        <v>53</v>
      </c>
      <c r="G20" s="8" t="s">
        <v>53</v>
      </c>
      <c r="H20" s="8" t="s">
        <v>53</v>
      </c>
      <c r="I20" s="8" t="s">
        <v>53</v>
      </c>
      <c r="J20" s="8" t="s">
        <v>53</v>
      </c>
      <c r="K20" s="8" t="s">
        <v>53</v>
      </c>
      <c r="L20" s="19"/>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row>
    <row r="21" spans="2:55" ht="30">
      <c r="B21" s="17"/>
      <c r="C21" s="205"/>
      <c r="D21" s="206"/>
      <c r="E21" s="42" t="s">
        <v>45</v>
      </c>
      <c r="F21" s="42" t="s">
        <v>47</v>
      </c>
      <c r="G21" s="42" t="s">
        <v>12</v>
      </c>
      <c r="H21" s="42" t="s">
        <v>13</v>
      </c>
      <c r="I21" s="42" t="s">
        <v>14</v>
      </c>
      <c r="J21" s="42" t="s">
        <v>15</v>
      </c>
      <c r="K21" s="41" t="s">
        <v>11</v>
      </c>
      <c r="L21" s="19"/>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row>
    <row r="22" spans="2:55" ht="15" customHeight="1">
      <c r="B22" s="17"/>
      <c r="C22" s="207" t="s">
        <v>11</v>
      </c>
      <c r="D22" s="208"/>
      <c r="E22" s="133">
        <f t="shared" ref="E22:J22" si="1">SUM(E23:E23)</f>
        <v>0</v>
      </c>
      <c r="F22" s="133">
        <f t="shared" si="1"/>
        <v>0</v>
      </c>
      <c r="G22" s="133">
        <f t="shared" si="1"/>
        <v>0</v>
      </c>
      <c r="H22" s="133">
        <f t="shared" si="1"/>
        <v>0</v>
      </c>
      <c r="I22" s="133">
        <f t="shared" si="1"/>
        <v>0</v>
      </c>
      <c r="J22" s="133">
        <f t="shared" si="1"/>
        <v>0</v>
      </c>
      <c r="K22" s="46">
        <f>SUM(E22:J22)</f>
        <v>0</v>
      </c>
      <c r="L22" s="19"/>
      <c r="N22" s="22"/>
      <c r="O22" s="47"/>
      <c r="P22" s="47"/>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row>
    <row r="23" spans="2:55">
      <c r="B23" s="17"/>
      <c r="C23" s="209" t="str">
        <f>IF('For Reference 2026 FMR'!C5="","",'For Reference 2026 FMR'!C5)</f>
        <v>Berks County</v>
      </c>
      <c r="D23" s="210"/>
      <c r="E23" s="48">
        <f>(E15*('For Reference 2026 FMR'!E5*0.75))*12</f>
        <v>0</v>
      </c>
      <c r="F23" s="48">
        <f>(F15*'For Reference 2026 FMR'!E5)*12</f>
        <v>0</v>
      </c>
      <c r="G23" s="48">
        <f>(G15*'For Reference 2026 FMR'!F5)*12</f>
        <v>0</v>
      </c>
      <c r="H23" s="48">
        <f>(H15*'For Reference 2026 FMR'!G5)*12</f>
        <v>0</v>
      </c>
      <c r="I23" s="48">
        <f>(I15*'For Reference 2026 FMR'!H5)*12</f>
        <v>0</v>
      </c>
      <c r="J23" s="48">
        <f>(J15*'For Reference 2026 FMR'!I5)*12</f>
        <v>0</v>
      </c>
      <c r="K23" s="48">
        <f>SUM(E23:J23)</f>
        <v>0</v>
      </c>
      <c r="L23" s="19"/>
      <c r="N23" s="22"/>
      <c r="O23" s="47"/>
      <c r="P23" s="47"/>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row>
    <row r="24" spans="2:55" ht="5.25" customHeight="1" thickBot="1">
      <c r="B24" s="27"/>
      <c r="C24" s="29"/>
      <c r="D24" s="29"/>
      <c r="E24" s="29"/>
      <c r="F24" s="29"/>
      <c r="G24" s="29"/>
      <c r="H24" s="29"/>
      <c r="I24" s="29"/>
      <c r="J24" s="29"/>
      <c r="K24" s="29"/>
      <c r="L24" s="30"/>
      <c r="N24" s="22"/>
      <c r="O24" s="47"/>
      <c r="P24" s="47"/>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row>
    <row r="25" spans="2:55" ht="6" customHeight="1">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row>
    <row r="26" spans="2:55" s="22" customFormat="1"/>
    <row r="27" spans="2:55" s="22" customFormat="1"/>
    <row r="28" spans="2:55" s="22" customFormat="1"/>
    <row r="29" spans="2:55" s="22" customFormat="1"/>
    <row r="30" spans="2:55" s="22" customFormat="1"/>
    <row r="31" spans="2:55" s="22" customFormat="1"/>
    <row r="32" spans="2:55"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row r="282" s="22" customFormat="1"/>
    <row r="283" s="22" customFormat="1"/>
    <row r="284" s="22" customFormat="1"/>
    <row r="285" s="22" customFormat="1"/>
    <row r="286" s="22" customFormat="1"/>
    <row r="287" s="22" customFormat="1"/>
    <row r="288" s="22" customFormat="1"/>
    <row r="289" s="22" customFormat="1"/>
    <row r="290" s="22" customFormat="1"/>
    <row r="291" s="22" customFormat="1"/>
    <row r="292" s="22" customFormat="1"/>
    <row r="293" s="22" customFormat="1"/>
    <row r="294" s="22" customFormat="1"/>
    <row r="295" s="22" customFormat="1"/>
    <row r="296" s="22" customFormat="1"/>
    <row r="297" s="22" customFormat="1"/>
    <row r="298" s="22" customFormat="1"/>
    <row r="299" s="22" customFormat="1"/>
    <row r="300" s="22" customFormat="1"/>
    <row r="301" s="22" customFormat="1"/>
    <row r="302" s="22" customFormat="1"/>
    <row r="303" s="22" customFormat="1"/>
    <row r="304" s="22" customFormat="1"/>
    <row r="305" s="22" customFormat="1"/>
    <row r="306" s="22" customFormat="1"/>
    <row r="307" s="22" customFormat="1"/>
    <row r="308" s="22" customFormat="1"/>
    <row r="309" s="22" customFormat="1"/>
    <row r="310" s="22" customFormat="1"/>
    <row r="311" s="22" customFormat="1"/>
    <row r="312" s="22" customFormat="1"/>
    <row r="313" s="22" customFormat="1"/>
    <row r="314" s="22" customFormat="1"/>
    <row r="315" s="22" customFormat="1"/>
    <row r="316" s="22" customFormat="1"/>
    <row r="317" s="22" customFormat="1"/>
    <row r="318" s="22" customFormat="1"/>
    <row r="319" s="22" customFormat="1"/>
    <row r="320" s="22" customFormat="1"/>
    <row r="321" s="22" customFormat="1"/>
    <row r="322" s="22" customFormat="1"/>
    <row r="323" s="22" customFormat="1"/>
    <row r="324" s="22" customFormat="1"/>
    <row r="325" s="22" customFormat="1"/>
    <row r="326" s="22" customFormat="1"/>
    <row r="327" s="22" customFormat="1"/>
    <row r="328" s="22" customFormat="1"/>
    <row r="329" s="22" customFormat="1"/>
    <row r="330" s="22" customFormat="1"/>
    <row r="331" s="22" customFormat="1"/>
    <row r="332" s="22" customFormat="1"/>
    <row r="333" s="22" customFormat="1"/>
    <row r="334" s="22" customFormat="1"/>
    <row r="335" s="22" customFormat="1"/>
    <row r="336" s="22" customFormat="1"/>
    <row r="337" s="22" customFormat="1"/>
    <row r="338" s="22" customFormat="1"/>
    <row r="339" s="22" customFormat="1"/>
    <row r="340" s="22" customFormat="1"/>
    <row r="341" s="22" customFormat="1"/>
    <row r="342" s="22" customFormat="1"/>
    <row r="343" s="22" customFormat="1"/>
    <row r="344" s="22" customFormat="1"/>
    <row r="345" s="22" customFormat="1"/>
    <row r="346" s="22" customFormat="1"/>
    <row r="347" s="22" customFormat="1"/>
    <row r="348" s="22" customFormat="1"/>
    <row r="349" s="22" customFormat="1"/>
    <row r="350" s="22" customFormat="1"/>
    <row r="351" s="22" customFormat="1"/>
    <row r="352" s="22" customFormat="1"/>
    <row r="353" s="22" customFormat="1"/>
    <row r="354" s="22" customFormat="1"/>
    <row r="355" s="22" customFormat="1"/>
    <row r="356" s="22" customFormat="1"/>
    <row r="357" s="22" customFormat="1"/>
    <row r="358" s="22" customFormat="1"/>
    <row r="359" s="22" customFormat="1"/>
    <row r="360" s="22" customFormat="1"/>
    <row r="361" s="22" customFormat="1"/>
    <row r="362" s="22" customFormat="1"/>
    <row r="363" s="22" customFormat="1"/>
    <row r="364" s="22" customFormat="1"/>
    <row r="365" s="22" customFormat="1"/>
    <row r="366" s="22" customFormat="1"/>
    <row r="367" s="22" customFormat="1"/>
    <row r="368" s="22" customFormat="1"/>
    <row r="369" s="22" customFormat="1"/>
    <row r="370" s="22" customFormat="1"/>
    <row r="371" s="22" customFormat="1"/>
    <row r="372" s="22" customFormat="1"/>
    <row r="373" s="22" customFormat="1"/>
    <row r="374" s="22" customFormat="1"/>
    <row r="375" s="22" customFormat="1"/>
    <row r="376" s="22" customFormat="1"/>
    <row r="377" s="22" customFormat="1"/>
    <row r="378" s="22" customFormat="1"/>
    <row r="379" s="22" customFormat="1"/>
    <row r="380" s="22" customFormat="1"/>
    <row r="381" s="22" customFormat="1"/>
    <row r="382" s="22" customFormat="1"/>
    <row r="383" s="22" customFormat="1"/>
    <row r="384" s="22" customFormat="1"/>
    <row r="385" s="22" customFormat="1"/>
    <row r="386" s="22" customFormat="1"/>
    <row r="387" s="22" customFormat="1"/>
    <row r="388" s="22" customFormat="1"/>
    <row r="389" s="22" customFormat="1"/>
    <row r="390" s="22" customFormat="1"/>
    <row r="391" s="22" customFormat="1"/>
    <row r="392" s="22" customFormat="1"/>
    <row r="393" s="22" customFormat="1"/>
    <row r="394" s="22" customFormat="1"/>
    <row r="395" s="22" customFormat="1"/>
    <row r="396" s="22" customFormat="1"/>
    <row r="397" s="22" customFormat="1"/>
    <row r="398" s="22" customFormat="1"/>
    <row r="399" s="22" customFormat="1"/>
    <row r="400" s="22" customFormat="1"/>
    <row r="401" s="22" customFormat="1"/>
    <row r="402" s="22" customFormat="1"/>
    <row r="403" s="22" customFormat="1"/>
    <row r="404" s="22" customFormat="1"/>
    <row r="405" s="22" customFormat="1"/>
    <row r="406" s="22" customFormat="1"/>
    <row r="407" s="22" customFormat="1"/>
    <row r="408" s="22" customFormat="1"/>
    <row r="409" s="22" customFormat="1"/>
    <row r="410" s="22" customFormat="1"/>
    <row r="411" s="22" customFormat="1"/>
    <row r="412" s="22" customFormat="1"/>
    <row r="413" s="22" customFormat="1"/>
    <row r="414" s="22" customFormat="1"/>
    <row r="415" s="22" customFormat="1"/>
    <row r="416" s="22" customFormat="1"/>
    <row r="417" s="22" customFormat="1"/>
    <row r="418" s="22" customFormat="1"/>
    <row r="419" s="22" customFormat="1"/>
    <row r="420" s="22" customFormat="1"/>
    <row r="421" s="22" customFormat="1"/>
    <row r="422" s="22" customFormat="1"/>
    <row r="423" s="22" customFormat="1"/>
    <row r="424" s="22" customFormat="1"/>
    <row r="425" s="22" customFormat="1"/>
    <row r="426" s="22" customFormat="1"/>
    <row r="427" s="22" customFormat="1"/>
    <row r="428" s="22" customFormat="1"/>
    <row r="429" s="22" customFormat="1"/>
    <row r="430" s="22" customFormat="1"/>
    <row r="431" s="22" customFormat="1"/>
    <row r="432" s="22" customFormat="1"/>
    <row r="433" s="22" customFormat="1"/>
    <row r="434" s="22" customFormat="1"/>
    <row r="435" s="22" customFormat="1"/>
    <row r="436" s="22" customFormat="1"/>
    <row r="437" s="22" customFormat="1"/>
    <row r="438" s="22" customFormat="1"/>
    <row r="439" s="22" customFormat="1"/>
    <row r="440" s="22" customFormat="1"/>
    <row r="441" s="22" customFormat="1"/>
    <row r="442" s="22" customFormat="1"/>
    <row r="443" s="22" customFormat="1"/>
    <row r="444" s="22" customFormat="1"/>
    <row r="445" s="22" customFormat="1"/>
    <row r="446" s="22" customFormat="1"/>
    <row r="447" s="22" customFormat="1"/>
    <row r="448" s="22" customFormat="1"/>
    <row r="449" s="22" customFormat="1"/>
    <row r="450" s="22" customFormat="1"/>
    <row r="451" s="22" customFormat="1"/>
    <row r="452" s="22" customFormat="1"/>
    <row r="453" s="22" customFormat="1"/>
    <row r="454" s="22" customFormat="1"/>
    <row r="455" s="22" customFormat="1"/>
    <row r="456" s="22" customFormat="1"/>
  </sheetData>
  <sheetProtection algorithmName="SHA-512" hashValue="qVr/LJMofTIkMjENBnkyVEhZUlVwNsHUzm06hMnFekFPtkD2kD402C0vXmPaOhQnyxyRufPH2PvwWsJysMxUFA==" saltValue="jiV8DjhSIksUYaF4Q5lScA==" spinCount="100000" sheet="1" formatRows="0" selectLockedCells="1"/>
  <mergeCells count="13">
    <mergeCell ref="C22:D22"/>
    <mergeCell ref="C23:D23"/>
    <mergeCell ref="C20:D21"/>
    <mergeCell ref="C3:L3"/>
    <mergeCell ref="C15:D15"/>
    <mergeCell ref="D5:E5"/>
    <mergeCell ref="F5:G5"/>
    <mergeCell ref="H5:L5"/>
    <mergeCell ref="C13:D13"/>
    <mergeCell ref="C14:D14"/>
    <mergeCell ref="C6:K6"/>
    <mergeCell ref="B8:L8"/>
    <mergeCell ref="C9:K9"/>
  </mergeCells>
  <pageMargins left="0.7" right="0.7" top="0.75" bottom="0.75" header="0.3" footer="0.3"/>
  <pageSetup scale="78" fitToHeight="0" orientation="landscape" r:id="rId1"/>
  <headerFooter>
    <oddHeader>&amp;R&amp;"-,Bold Italic"&amp;A</oddHeader>
    <oddFooter>&amp;L&amp;9&amp;F&amp;R&amp;"-,Bold Italic"Page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CB259"/>
  <sheetViews>
    <sheetView topLeftCell="A19" workbookViewId="0">
      <selection activeCell="F9" sqref="F9:G9"/>
    </sheetView>
  </sheetViews>
  <sheetFormatPr defaultRowHeight="14.25"/>
  <cols>
    <col min="1" max="2" width="1.85546875" style="15" customWidth="1"/>
    <col min="3" max="3" width="14.140625" style="15" customWidth="1"/>
    <col min="4" max="4" width="21.5703125" style="15" customWidth="1"/>
    <col min="5" max="5" width="15.5703125" style="15" customWidth="1"/>
    <col min="6" max="6" width="18.140625" style="15" customWidth="1"/>
    <col min="7" max="7" width="28.5703125" style="15" customWidth="1"/>
    <col min="8" max="9" width="1.85546875" style="15" customWidth="1"/>
    <col min="10" max="15" width="17.28515625" style="22" customWidth="1"/>
    <col min="16" max="52" width="9.140625" style="22"/>
    <col min="53" max="16384" width="9.140625" style="15"/>
  </cols>
  <sheetData>
    <row r="1" spans="2:80" ht="3.75" customHeight="1" thickBot="1"/>
    <row r="2" spans="2:80" ht="18">
      <c r="B2" s="66"/>
      <c r="C2" s="67" t="s">
        <v>89</v>
      </c>
      <c r="D2" s="68"/>
      <c r="E2" s="68"/>
      <c r="F2" s="68"/>
      <c r="G2" s="68"/>
      <c r="H2" s="69"/>
      <c r="AP2" s="15"/>
      <c r="AQ2" s="15"/>
      <c r="AR2" s="15"/>
      <c r="AS2" s="15"/>
      <c r="AT2" s="15"/>
      <c r="AU2" s="15"/>
      <c r="AV2" s="15"/>
      <c r="AW2" s="15"/>
      <c r="AX2" s="15"/>
      <c r="AY2" s="15"/>
      <c r="AZ2" s="15"/>
    </row>
    <row r="3" spans="2:80" ht="103.5" customHeight="1" thickBot="1">
      <c r="B3" s="70"/>
      <c r="C3" s="166" t="s">
        <v>156</v>
      </c>
      <c r="D3" s="166"/>
      <c r="E3" s="166"/>
      <c r="F3" s="166"/>
      <c r="G3" s="166"/>
      <c r="H3" s="79"/>
      <c r="AP3" s="15"/>
      <c r="AQ3" s="15"/>
      <c r="AR3" s="15"/>
      <c r="AS3" s="15"/>
      <c r="AT3" s="15"/>
      <c r="AU3" s="15"/>
      <c r="AV3" s="15"/>
      <c r="AW3" s="15"/>
      <c r="AX3" s="15"/>
      <c r="AY3" s="15"/>
      <c r="AZ3" s="15"/>
    </row>
    <row r="4" spans="2:80" ht="4.5" customHeight="1"/>
    <row r="5" spans="2:80" s="20" customFormat="1" ht="12">
      <c r="B5" s="13"/>
      <c r="C5" s="5" t="s">
        <v>36</v>
      </c>
      <c r="D5" s="219" t="str">
        <f>IF('General Information'!D7="","",'General Information'!D7)</f>
        <v/>
      </c>
      <c r="E5" s="220"/>
      <c r="F5" s="5" t="s">
        <v>87</v>
      </c>
      <c r="G5" s="221" t="str">
        <f>IF('General Information'!D13="","",'General Information'!D13)</f>
        <v/>
      </c>
      <c r="H5" s="222"/>
      <c r="I5" s="8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s="20" customFormat="1" ht="12">
      <c r="C6" s="138"/>
      <c r="D6" s="139"/>
      <c r="E6" s="139"/>
      <c r="F6" s="138"/>
      <c r="G6" s="137"/>
      <c r="H6" s="137"/>
      <c r="I6" s="8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row>
    <row r="7" spans="2:80" s="20" customFormat="1" ht="34.5" customHeight="1">
      <c r="B7" s="231" t="s">
        <v>150</v>
      </c>
      <c r="C7" s="231"/>
      <c r="D7" s="231"/>
      <c r="E7" s="232"/>
      <c r="F7" s="179"/>
      <c r="G7" s="179"/>
      <c r="H7" s="137"/>
      <c r="I7" s="8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row>
    <row r="8" spans="2:80" s="20" customFormat="1" ht="5.25" customHeight="1">
      <c r="B8" s="140"/>
      <c r="C8" s="140"/>
      <c r="D8" s="140"/>
      <c r="E8" s="141"/>
      <c r="F8" s="142"/>
      <c r="G8" s="143"/>
      <c r="H8" s="137"/>
      <c r="I8" s="8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row>
    <row r="9" spans="2:80" s="20" customFormat="1" ht="87" customHeight="1">
      <c r="B9" s="231" t="s">
        <v>151</v>
      </c>
      <c r="C9" s="231"/>
      <c r="D9" s="231"/>
      <c r="E9" s="232"/>
      <c r="F9" s="182"/>
      <c r="G9" s="182"/>
      <c r="H9" s="137"/>
      <c r="I9" s="8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row>
    <row r="10" spans="2:80" ht="28.5" customHeight="1">
      <c r="B10" s="175" t="s">
        <v>77</v>
      </c>
      <c r="C10" s="175"/>
      <c r="D10" s="175"/>
      <c r="E10" s="175"/>
      <c r="F10" s="175"/>
      <c r="G10" s="175"/>
      <c r="H10" s="175"/>
    </row>
    <row r="11" spans="2:80" ht="6" customHeight="1" thickBot="1">
      <c r="C11" s="73"/>
      <c r="D11" s="73"/>
    </row>
    <row r="12" spans="2:80" ht="25.5" customHeight="1">
      <c r="B12" s="213" t="s">
        <v>123</v>
      </c>
      <c r="C12" s="214"/>
      <c r="D12" s="214"/>
      <c r="E12" s="214"/>
      <c r="F12" s="214"/>
      <c r="G12" s="214"/>
      <c r="H12" s="215"/>
    </row>
    <row r="13" spans="2:80" ht="18.75">
      <c r="B13" s="17"/>
      <c r="C13" s="10" t="s">
        <v>59</v>
      </c>
      <c r="D13" s="81"/>
      <c r="E13" s="82"/>
      <c r="F13" s="82"/>
      <c r="G13" s="82"/>
      <c r="H13" s="19"/>
    </row>
    <row r="14" spans="2:80" ht="5.25" customHeight="1">
      <c r="B14" s="17"/>
      <c r="C14" s="83"/>
      <c r="D14" s="83"/>
      <c r="H14" s="19"/>
    </row>
    <row r="15" spans="2:80" ht="30.75" customHeight="1">
      <c r="B15" s="17"/>
      <c r="C15" s="229" t="s">
        <v>0</v>
      </c>
      <c r="D15" s="230"/>
      <c r="E15" s="84" t="s">
        <v>1</v>
      </c>
      <c r="F15" s="223" t="s">
        <v>2</v>
      </c>
      <c r="G15" s="224"/>
      <c r="H15" s="19"/>
    </row>
    <row r="16" spans="2:80" ht="65.25" customHeight="1">
      <c r="B16" s="17"/>
      <c r="C16" s="217" t="s">
        <v>3</v>
      </c>
      <c r="D16" s="218"/>
      <c r="E16" s="85" t="s">
        <v>10</v>
      </c>
      <c r="F16" s="225"/>
      <c r="G16" s="226"/>
      <c r="H16" s="19"/>
    </row>
    <row r="17" spans="2:8" ht="65.25" customHeight="1">
      <c r="B17" s="17"/>
      <c r="C17" s="217" t="s">
        <v>4</v>
      </c>
      <c r="D17" s="218"/>
      <c r="E17" s="85" t="s">
        <v>10</v>
      </c>
      <c r="F17" s="225"/>
      <c r="G17" s="226"/>
      <c r="H17" s="19"/>
    </row>
    <row r="18" spans="2:8" ht="65.25" customHeight="1">
      <c r="B18" s="17"/>
      <c r="C18" s="217" t="s">
        <v>5</v>
      </c>
      <c r="D18" s="218"/>
      <c r="E18" s="85" t="s">
        <v>10</v>
      </c>
      <c r="F18" s="225"/>
      <c r="G18" s="226"/>
      <c r="H18" s="19"/>
    </row>
    <row r="19" spans="2:8" ht="65.25" customHeight="1">
      <c r="B19" s="17"/>
      <c r="C19" s="217" t="s">
        <v>6</v>
      </c>
      <c r="D19" s="218"/>
      <c r="E19" s="85" t="s">
        <v>10</v>
      </c>
      <c r="F19" s="225"/>
      <c r="G19" s="226"/>
      <c r="H19" s="19"/>
    </row>
    <row r="20" spans="2:8" ht="65.25" customHeight="1">
      <c r="B20" s="17"/>
      <c r="C20" s="217" t="s">
        <v>7</v>
      </c>
      <c r="D20" s="218"/>
      <c r="E20" s="85" t="s">
        <v>10</v>
      </c>
      <c r="F20" s="225"/>
      <c r="G20" s="226"/>
      <c r="H20" s="19"/>
    </row>
    <row r="21" spans="2:8" ht="65.25" customHeight="1">
      <c r="B21" s="17"/>
      <c r="C21" s="217" t="s">
        <v>8</v>
      </c>
      <c r="D21" s="218"/>
      <c r="E21" s="85" t="s">
        <v>10</v>
      </c>
      <c r="F21" s="225"/>
      <c r="G21" s="226"/>
      <c r="H21" s="19"/>
    </row>
    <row r="22" spans="2:8" ht="65.25" customHeight="1">
      <c r="B22" s="17"/>
      <c r="C22" s="217" t="s">
        <v>9</v>
      </c>
      <c r="D22" s="218"/>
      <c r="E22" s="85" t="s">
        <v>10</v>
      </c>
      <c r="F22" s="225"/>
      <c r="G22" s="226"/>
      <c r="H22" s="19"/>
    </row>
    <row r="23" spans="2:8" ht="32.25" customHeight="1">
      <c r="B23" s="17"/>
      <c r="C23" s="217" t="s">
        <v>124</v>
      </c>
      <c r="D23" s="218"/>
      <c r="E23" s="86">
        <f>SUM(E16:E22)</f>
        <v>0</v>
      </c>
      <c r="F23" s="227"/>
      <c r="G23" s="228"/>
      <c r="H23" s="19"/>
    </row>
    <row r="24" spans="2:8" ht="5.25" customHeight="1" thickBot="1">
      <c r="B24" s="27"/>
      <c r="C24" s="29"/>
      <c r="D24" s="29"/>
      <c r="E24" s="29"/>
      <c r="F24" s="29"/>
      <c r="G24" s="29"/>
      <c r="H24" s="30"/>
    </row>
    <row r="25" spans="2:8" ht="5.25" customHeight="1"/>
    <row r="26" spans="2:8" s="22" customFormat="1"/>
    <row r="27" spans="2:8" s="22" customFormat="1"/>
    <row r="28" spans="2:8" s="22" customFormat="1"/>
    <row r="29" spans="2:8" s="22" customFormat="1"/>
    <row r="30" spans="2:8" s="22" customFormat="1"/>
    <row r="31" spans="2:8" s="22" customFormat="1"/>
    <row r="32" spans="2:8"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sheetData>
  <sheetProtection algorithmName="SHA-512" hashValue="ThBQNX8NahI/2fw5XS+ln+Rc7Qnlmu8r8FfJxJ4SPpzQRq4u5+LYBAIo1CxGvqKOpfrFGdyssotY8Czgf3pLQA==" saltValue="gaQs/zt/LRgUE9gGFJhjvA==" spinCount="100000" sheet="1" formatRows="0" selectLockedCells="1"/>
  <mergeCells count="27">
    <mergeCell ref="F7:G7"/>
    <mergeCell ref="B7:E7"/>
    <mergeCell ref="B9:E9"/>
    <mergeCell ref="F9:G9"/>
    <mergeCell ref="C19:D19"/>
    <mergeCell ref="C20:D20"/>
    <mergeCell ref="C21:D21"/>
    <mergeCell ref="B10:H10"/>
    <mergeCell ref="B12:H12"/>
    <mergeCell ref="C15:D15"/>
    <mergeCell ref="C16:D16"/>
    <mergeCell ref="C3:G3"/>
    <mergeCell ref="C22:D22"/>
    <mergeCell ref="C23:D23"/>
    <mergeCell ref="D5:E5"/>
    <mergeCell ref="G5:H5"/>
    <mergeCell ref="F15:G15"/>
    <mergeCell ref="F16:G16"/>
    <mergeCell ref="F17:G17"/>
    <mergeCell ref="F18:G18"/>
    <mergeCell ref="F19:G19"/>
    <mergeCell ref="F20:G20"/>
    <mergeCell ref="F21:G21"/>
    <mergeCell ref="F22:G22"/>
    <mergeCell ref="F23:G23"/>
    <mergeCell ref="C17:D17"/>
    <mergeCell ref="C18:D18"/>
  </mergeCells>
  <dataValidations count="1">
    <dataValidation type="list" allowBlank="1" showInputMessage="1" showErrorMessage="1" sqref="F7:G8">
      <formula1>"Yes, No"</formula1>
    </dataValidation>
  </dataValidation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CB213"/>
  <sheetViews>
    <sheetView topLeftCell="A25" workbookViewId="0">
      <selection activeCell="E25" sqref="E25"/>
    </sheetView>
  </sheetViews>
  <sheetFormatPr defaultRowHeight="14.25"/>
  <cols>
    <col min="1" max="2" width="2" style="15" customWidth="1"/>
    <col min="3" max="3" width="14.5703125" style="15" customWidth="1"/>
    <col min="4" max="4" width="16.28515625" style="15" customWidth="1"/>
    <col min="5" max="5" width="17.140625" style="15" customWidth="1"/>
    <col min="6" max="6" width="19.42578125" style="15" customWidth="1"/>
    <col min="7" max="7" width="32" style="15" customWidth="1"/>
    <col min="8" max="9" width="1.7109375" style="15" customWidth="1"/>
    <col min="10" max="41" width="9.140625" style="22"/>
    <col min="42" max="16384" width="9.140625" style="15"/>
  </cols>
  <sheetData>
    <row r="1" spans="2:80" ht="3.75" customHeight="1" thickBot="1"/>
    <row r="2" spans="2:80" ht="18">
      <c r="B2" s="66"/>
      <c r="C2" s="67" t="s">
        <v>88</v>
      </c>
      <c r="D2" s="68"/>
      <c r="E2" s="68"/>
      <c r="F2" s="68"/>
      <c r="G2" s="68"/>
      <c r="H2" s="69"/>
    </row>
    <row r="3" spans="2:80" ht="108" customHeight="1" thickBot="1">
      <c r="B3" s="70"/>
      <c r="C3" s="166" t="s">
        <v>155</v>
      </c>
      <c r="D3" s="166"/>
      <c r="E3" s="166"/>
      <c r="F3" s="166"/>
      <c r="G3" s="166"/>
      <c r="H3" s="79"/>
    </row>
    <row r="4" spans="2:80" ht="9" customHeight="1">
      <c r="C4" s="72"/>
      <c r="D4" s="72"/>
      <c r="E4" s="72"/>
      <c r="F4" s="72"/>
      <c r="G4" s="72"/>
    </row>
    <row r="5" spans="2:80" s="20" customFormat="1" ht="13.5" customHeight="1">
      <c r="B5" s="4"/>
      <c r="C5" s="5" t="s">
        <v>36</v>
      </c>
      <c r="D5" s="219" t="str">
        <f>IF('General Information'!D7="","",'General Information'!D7)</f>
        <v/>
      </c>
      <c r="E5" s="220"/>
      <c r="F5" s="5" t="s">
        <v>87</v>
      </c>
      <c r="G5" s="221" t="str">
        <f>IF('General Information'!D13="","",'General Information'!D13)</f>
        <v/>
      </c>
      <c r="H5" s="222"/>
      <c r="I5" s="8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ht="30.75" customHeight="1" thickBot="1">
      <c r="B6" s="243" t="s">
        <v>60</v>
      </c>
      <c r="C6" s="243"/>
      <c r="D6" s="243"/>
      <c r="E6" s="243"/>
      <c r="F6" s="243"/>
      <c r="G6" s="243"/>
      <c r="H6" s="243"/>
    </row>
    <row r="7" spans="2:80" ht="20.25" customHeight="1">
      <c r="B7" s="244" t="s">
        <v>125</v>
      </c>
      <c r="C7" s="245"/>
      <c r="D7" s="245"/>
      <c r="E7" s="245"/>
      <c r="F7" s="245"/>
      <c r="G7" s="245"/>
      <c r="H7" s="246"/>
    </row>
    <row r="8" spans="2:80" s="88" customFormat="1" ht="18.75">
      <c r="B8" s="87"/>
      <c r="C8" s="247" t="s">
        <v>61</v>
      </c>
      <c r="D8" s="247"/>
      <c r="E8" s="247"/>
      <c r="F8" s="247"/>
      <c r="G8" s="247"/>
      <c r="H8" s="248"/>
      <c r="J8" s="89"/>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row>
    <row r="9" spans="2:80" ht="7.5" customHeight="1">
      <c r="B9" s="17"/>
      <c r="C9" s="91"/>
      <c r="D9" s="91"/>
      <c r="H9" s="19"/>
    </row>
    <row r="10" spans="2:80" ht="33">
      <c r="B10" s="17"/>
      <c r="C10" s="241" t="s">
        <v>0</v>
      </c>
      <c r="D10" s="242"/>
      <c r="E10" s="92" t="s">
        <v>1</v>
      </c>
      <c r="F10" s="249" t="s">
        <v>2</v>
      </c>
      <c r="G10" s="250"/>
      <c r="H10" s="19"/>
    </row>
    <row r="11" spans="2:80" ht="51.95" customHeight="1">
      <c r="B11" s="17"/>
      <c r="C11" s="235" t="s">
        <v>16</v>
      </c>
      <c r="D11" s="236"/>
      <c r="E11" s="85" t="s">
        <v>10</v>
      </c>
      <c r="F11" s="239"/>
      <c r="G11" s="240"/>
      <c r="H11" s="19"/>
    </row>
    <row r="12" spans="2:80" ht="51.95" customHeight="1">
      <c r="B12" s="17"/>
      <c r="C12" s="235" t="s">
        <v>17</v>
      </c>
      <c r="D12" s="236"/>
      <c r="E12" s="85" t="s">
        <v>10</v>
      </c>
      <c r="F12" s="239"/>
      <c r="G12" s="240"/>
      <c r="H12" s="19"/>
    </row>
    <row r="13" spans="2:80" ht="51.95" customHeight="1">
      <c r="B13" s="17"/>
      <c r="C13" s="235" t="s">
        <v>18</v>
      </c>
      <c r="D13" s="236"/>
      <c r="E13" s="85" t="s">
        <v>10</v>
      </c>
      <c r="F13" s="239"/>
      <c r="G13" s="240"/>
      <c r="H13" s="19"/>
    </row>
    <row r="14" spans="2:80" ht="51.95" customHeight="1">
      <c r="B14" s="17"/>
      <c r="C14" s="235" t="s">
        <v>19</v>
      </c>
      <c r="D14" s="236"/>
      <c r="E14" s="85" t="s">
        <v>10</v>
      </c>
      <c r="F14" s="239"/>
      <c r="G14" s="240"/>
      <c r="H14" s="19"/>
    </row>
    <row r="15" spans="2:80" ht="51.95" customHeight="1">
      <c r="B15" s="17"/>
      <c r="C15" s="235" t="s">
        <v>20</v>
      </c>
      <c r="D15" s="236"/>
      <c r="E15" s="85" t="s">
        <v>10</v>
      </c>
      <c r="F15" s="239"/>
      <c r="G15" s="240"/>
      <c r="H15" s="19"/>
    </row>
    <row r="16" spans="2:80" ht="51.95" customHeight="1">
      <c r="B16" s="17"/>
      <c r="C16" s="235" t="s">
        <v>21</v>
      </c>
      <c r="D16" s="236"/>
      <c r="E16" s="85" t="s">
        <v>10</v>
      </c>
      <c r="F16" s="239"/>
      <c r="G16" s="240"/>
      <c r="H16" s="19"/>
    </row>
    <row r="17" spans="2:8" ht="217.5" customHeight="1">
      <c r="B17" s="17"/>
      <c r="C17" s="235" t="s">
        <v>158</v>
      </c>
      <c r="D17" s="236"/>
      <c r="E17" s="85" t="s">
        <v>10</v>
      </c>
      <c r="F17" s="239"/>
      <c r="G17" s="240"/>
      <c r="H17" s="19"/>
    </row>
    <row r="18" spans="2:8" ht="51.95" customHeight="1">
      <c r="B18" s="17"/>
      <c r="C18" s="235" t="s">
        <v>168</v>
      </c>
      <c r="D18" s="236"/>
      <c r="E18" s="85" t="s">
        <v>10</v>
      </c>
      <c r="F18" s="239"/>
      <c r="G18" s="240"/>
      <c r="H18" s="19"/>
    </row>
    <row r="19" spans="2:8" ht="51.95" customHeight="1">
      <c r="B19" s="17"/>
      <c r="C19" s="235" t="s">
        <v>169</v>
      </c>
      <c r="D19" s="236"/>
      <c r="E19" s="85" t="s">
        <v>10</v>
      </c>
      <c r="F19" s="239"/>
      <c r="G19" s="240"/>
      <c r="H19" s="19"/>
    </row>
    <row r="20" spans="2:8" ht="51.95" customHeight="1">
      <c r="B20" s="17"/>
      <c r="C20" s="235" t="s">
        <v>170</v>
      </c>
      <c r="D20" s="236"/>
      <c r="E20" s="85" t="s">
        <v>10</v>
      </c>
      <c r="F20" s="239"/>
      <c r="G20" s="240"/>
      <c r="H20" s="19"/>
    </row>
    <row r="21" spans="2:8" ht="51.95" customHeight="1">
      <c r="B21" s="17"/>
      <c r="C21" s="235" t="s">
        <v>171</v>
      </c>
      <c r="D21" s="236"/>
      <c r="E21" s="85" t="s">
        <v>10</v>
      </c>
      <c r="F21" s="239"/>
      <c r="G21" s="240"/>
      <c r="H21" s="19"/>
    </row>
    <row r="22" spans="2:8" ht="51.95" customHeight="1">
      <c r="B22" s="17"/>
      <c r="C22" s="235" t="s">
        <v>172</v>
      </c>
      <c r="D22" s="236"/>
      <c r="E22" s="85" t="s">
        <v>10</v>
      </c>
      <c r="F22" s="239"/>
      <c r="G22" s="240"/>
      <c r="H22" s="19"/>
    </row>
    <row r="23" spans="2:8" ht="51.95" customHeight="1">
      <c r="B23" s="17"/>
      <c r="C23" s="235" t="s">
        <v>173</v>
      </c>
      <c r="D23" s="236"/>
      <c r="E23" s="85" t="s">
        <v>10</v>
      </c>
      <c r="F23" s="239"/>
      <c r="G23" s="240"/>
      <c r="H23" s="19"/>
    </row>
    <row r="24" spans="2:8" ht="51.95" customHeight="1">
      <c r="B24" s="17"/>
      <c r="C24" s="235" t="s">
        <v>174</v>
      </c>
      <c r="D24" s="236"/>
      <c r="E24" s="85" t="s">
        <v>10</v>
      </c>
      <c r="F24" s="239"/>
      <c r="G24" s="240"/>
      <c r="H24" s="19"/>
    </row>
    <row r="25" spans="2:8" ht="51.95" customHeight="1">
      <c r="B25" s="17"/>
      <c r="C25" s="235" t="s">
        <v>175</v>
      </c>
      <c r="D25" s="236"/>
      <c r="E25" s="85" t="s">
        <v>10</v>
      </c>
      <c r="F25" s="239"/>
      <c r="G25" s="240"/>
      <c r="H25" s="19"/>
    </row>
    <row r="26" spans="2:8" ht="51.95" customHeight="1">
      <c r="B26" s="17"/>
      <c r="C26" s="235" t="s">
        <v>176</v>
      </c>
      <c r="D26" s="236"/>
      <c r="E26" s="85" t="s">
        <v>10</v>
      </c>
      <c r="F26" s="239"/>
      <c r="G26" s="240"/>
      <c r="H26" s="19"/>
    </row>
    <row r="27" spans="2:8" ht="111.75" customHeight="1">
      <c r="B27" s="17"/>
      <c r="C27" s="235" t="s">
        <v>127</v>
      </c>
      <c r="D27" s="236"/>
      <c r="E27" s="85" t="s">
        <v>10</v>
      </c>
      <c r="F27" s="239"/>
      <c r="G27" s="240"/>
      <c r="H27" s="19"/>
    </row>
    <row r="28" spans="2:8" ht="45.75" customHeight="1">
      <c r="B28" s="17"/>
      <c r="C28" s="237" t="s">
        <v>126</v>
      </c>
      <c r="D28" s="238"/>
      <c r="E28" s="93">
        <f>SUM(E11:E27)</f>
        <v>0</v>
      </c>
      <c r="F28" s="233"/>
      <c r="G28" s="234"/>
      <c r="H28" s="19"/>
    </row>
    <row r="29" spans="2:8">
      <c r="B29" s="17"/>
      <c r="H29" s="19"/>
    </row>
    <row r="30" spans="2:8" ht="7.5" customHeight="1" thickBot="1">
      <c r="B30" s="27"/>
      <c r="C30" s="29"/>
      <c r="D30" s="29"/>
      <c r="E30" s="29"/>
      <c r="F30" s="29"/>
      <c r="G30" s="29"/>
      <c r="H30" s="30"/>
    </row>
    <row r="31" spans="2:8" ht="8.25" customHeight="1"/>
    <row r="32" spans="2:8"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sheetData>
  <sheetProtection algorithmName="SHA-512" hashValue="RFBYiQ8crwFcX+Oi3NIa1csPiikyLnCyGliwGvIteygTSj+d7Su4WJrws7wFZCG7Gpx43PG+5tQ6D8bVUz0ySA==" saltValue="YD6VcGl+Tl5DGmiNzdyjhA==" spinCount="100000" sheet="1" formatRows="0" selectLockedCells="1"/>
  <mergeCells count="44">
    <mergeCell ref="B6:H6"/>
    <mergeCell ref="B7:H7"/>
    <mergeCell ref="C3:G3"/>
    <mergeCell ref="C8:H8"/>
    <mergeCell ref="F10:G10"/>
    <mergeCell ref="F18:G18"/>
    <mergeCell ref="F19:G19"/>
    <mergeCell ref="F20:G20"/>
    <mergeCell ref="F11:G11"/>
    <mergeCell ref="F12:G12"/>
    <mergeCell ref="F13:G13"/>
    <mergeCell ref="F14:G14"/>
    <mergeCell ref="F15:G15"/>
    <mergeCell ref="C13:D13"/>
    <mergeCell ref="C14:D14"/>
    <mergeCell ref="C15:D15"/>
    <mergeCell ref="F16:G16"/>
    <mergeCell ref="F17:G17"/>
    <mergeCell ref="C21:D21"/>
    <mergeCell ref="C22:D22"/>
    <mergeCell ref="C23:D23"/>
    <mergeCell ref="D5:E5"/>
    <mergeCell ref="G5:H5"/>
    <mergeCell ref="C10:D10"/>
    <mergeCell ref="F21:G21"/>
    <mergeCell ref="F22:G22"/>
    <mergeCell ref="F23:G23"/>
    <mergeCell ref="C16:D16"/>
    <mergeCell ref="C17:D17"/>
    <mergeCell ref="C18:D18"/>
    <mergeCell ref="C19:D19"/>
    <mergeCell ref="C20:D20"/>
    <mergeCell ref="C11:D11"/>
    <mergeCell ref="C12:D12"/>
    <mergeCell ref="F28:G28"/>
    <mergeCell ref="C24:D24"/>
    <mergeCell ref="C25:D25"/>
    <mergeCell ref="C26:D26"/>
    <mergeCell ref="C27:D27"/>
    <mergeCell ref="C28:D28"/>
    <mergeCell ref="F26:G26"/>
    <mergeCell ref="F27:G27"/>
    <mergeCell ref="F24:G24"/>
    <mergeCell ref="F25:G25"/>
  </mergeCells>
  <pageMargins left="0.45" right="0.45" top="0.75" bottom="0.75" header="0.3" footer="0.3"/>
  <pageSetup scale="90" fitToHeight="0" orientation="portrait" r:id="rId1"/>
  <headerFooter>
    <oddHeader>&amp;R&amp;"-,Bold Italic"&amp;A</oddHeader>
    <oddFooter>&amp;L&amp;9&amp;F&amp;R&amp;"-,Bold Italic"Page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CB203"/>
  <sheetViews>
    <sheetView topLeftCell="A10" workbookViewId="0">
      <selection activeCell="E11" sqref="E11"/>
    </sheetView>
  </sheetViews>
  <sheetFormatPr defaultRowHeight="14.25"/>
  <cols>
    <col min="1" max="2" width="2" style="15" customWidth="1"/>
    <col min="3" max="3" width="14.42578125" style="15" customWidth="1"/>
    <col min="4" max="4" width="16" style="15" customWidth="1"/>
    <col min="5" max="5" width="16.5703125" style="15" customWidth="1"/>
    <col min="6" max="6" width="19.140625" style="15" customWidth="1"/>
    <col min="7" max="7" width="32" style="15" customWidth="1"/>
    <col min="8" max="9" width="1.7109375" style="15" customWidth="1"/>
    <col min="10" max="41" width="9.140625" style="22"/>
    <col min="42" max="16384" width="9.140625" style="15"/>
  </cols>
  <sheetData>
    <row r="1" spans="1:80" ht="3.75" customHeight="1" thickBot="1"/>
    <row r="2" spans="1:80" ht="18">
      <c r="B2" s="66"/>
      <c r="C2" s="67" t="s">
        <v>91</v>
      </c>
      <c r="D2" s="68"/>
      <c r="E2" s="68"/>
      <c r="F2" s="68"/>
      <c r="G2" s="68"/>
      <c r="H2" s="69"/>
    </row>
    <row r="3" spans="1:80" ht="145.5" customHeight="1" thickBot="1">
      <c r="B3" s="70"/>
      <c r="C3" s="166" t="s">
        <v>165</v>
      </c>
      <c r="D3" s="166"/>
      <c r="E3" s="166"/>
      <c r="F3" s="166"/>
      <c r="G3" s="166"/>
      <c r="H3" s="79"/>
    </row>
    <row r="4" spans="1:80" ht="9" customHeight="1">
      <c r="C4" s="72"/>
      <c r="D4" s="72"/>
      <c r="E4" s="72"/>
      <c r="F4" s="72"/>
      <c r="G4" s="72"/>
    </row>
    <row r="5" spans="1:80" s="20" customFormat="1" ht="13.5" customHeight="1">
      <c r="A5" s="3"/>
      <c r="B5" s="4"/>
      <c r="C5" s="5" t="s">
        <v>36</v>
      </c>
      <c r="D5" s="219" t="str">
        <f>IF('General Information'!D7="","",'General Information'!D7)</f>
        <v/>
      </c>
      <c r="E5" s="220"/>
      <c r="F5" s="5" t="s">
        <v>87</v>
      </c>
      <c r="G5" s="221" t="str">
        <f>IF('General Information'!D13="","",'General Information'!D13)</f>
        <v/>
      </c>
      <c r="H5" s="222"/>
      <c r="I5" s="8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1:80" ht="28.5" customHeight="1" thickBot="1">
      <c r="B6" s="259" t="s">
        <v>72</v>
      </c>
      <c r="C6" s="259"/>
      <c r="D6" s="259"/>
      <c r="E6" s="259"/>
      <c r="F6" s="259"/>
      <c r="G6" s="259"/>
      <c r="H6" s="259"/>
    </row>
    <row r="7" spans="1:80" ht="20.25" customHeight="1">
      <c r="B7" s="244" t="s">
        <v>128</v>
      </c>
      <c r="C7" s="245"/>
      <c r="D7" s="245"/>
      <c r="E7" s="245"/>
      <c r="F7" s="245"/>
      <c r="G7" s="245"/>
      <c r="H7" s="246"/>
    </row>
    <row r="8" spans="1:80" s="88" customFormat="1" ht="18.75">
      <c r="B8" s="87"/>
      <c r="C8" s="247" t="s">
        <v>71</v>
      </c>
      <c r="D8" s="247"/>
      <c r="E8" s="247"/>
      <c r="F8" s="247"/>
      <c r="G8" s="247"/>
      <c r="H8" s="248"/>
      <c r="J8" s="89"/>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row>
    <row r="9" spans="1:80" ht="7.5" customHeight="1">
      <c r="B9" s="17"/>
      <c r="C9" s="91"/>
      <c r="D9" s="91"/>
      <c r="H9" s="19"/>
    </row>
    <row r="10" spans="1:80" ht="33">
      <c r="B10" s="17"/>
      <c r="C10" s="241" t="s">
        <v>0</v>
      </c>
      <c r="D10" s="242"/>
      <c r="E10" s="92" t="s">
        <v>1</v>
      </c>
      <c r="F10" s="260" t="s">
        <v>2</v>
      </c>
      <c r="G10" s="261"/>
      <c r="H10" s="19"/>
    </row>
    <row r="11" spans="1:80" ht="45.75" customHeight="1">
      <c r="B11" s="17"/>
      <c r="C11" s="235" t="s">
        <v>9</v>
      </c>
      <c r="D11" s="236"/>
      <c r="E11" s="85" t="s">
        <v>10</v>
      </c>
      <c r="F11" s="239"/>
      <c r="G11" s="240"/>
      <c r="H11" s="19"/>
    </row>
    <row r="12" spans="1:80" ht="45.75" customHeight="1">
      <c r="B12" s="17"/>
      <c r="C12" s="235" t="s">
        <v>67</v>
      </c>
      <c r="D12" s="236"/>
      <c r="E12" s="85" t="s">
        <v>10</v>
      </c>
      <c r="F12" s="239"/>
      <c r="G12" s="240"/>
      <c r="H12" s="19"/>
    </row>
    <row r="13" spans="1:80" ht="45.75" customHeight="1">
      <c r="B13" s="17"/>
      <c r="C13" s="235" t="s">
        <v>68</v>
      </c>
      <c r="D13" s="236"/>
      <c r="E13" s="85" t="s">
        <v>10</v>
      </c>
      <c r="F13" s="239"/>
      <c r="G13" s="240"/>
      <c r="H13" s="19"/>
    </row>
    <row r="14" spans="1:80" ht="45.75" customHeight="1">
      <c r="B14" s="17"/>
      <c r="C14" s="235" t="s">
        <v>69</v>
      </c>
      <c r="D14" s="236"/>
      <c r="E14" s="85" t="s">
        <v>10</v>
      </c>
      <c r="F14" s="239"/>
      <c r="G14" s="240"/>
      <c r="H14" s="19"/>
    </row>
    <row r="15" spans="1:80" ht="45.75" customHeight="1">
      <c r="B15" s="17"/>
      <c r="C15" s="235" t="s">
        <v>70</v>
      </c>
      <c r="D15" s="236"/>
      <c r="E15" s="85" t="s">
        <v>10</v>
      </c>
      <c r="F15" s="239"/>
      <c r="G15" s="240"/>
      <c r="H15" s="19"/>
    </row>
    <row r="16" spans="1:80" ht="32.25" customHeight="1">
      <c r="B16" s="17"/>
      <c r="C16" s="237" t="s">
        <v>129</v>
      </c>
      <c r="D16" s="238"/>
      <c r="E16" s="93">
        <f>SUM(E11:E15)</f>
        <v>0</v>
      </c>
      <c r="F16" s="254"/>
      <c r="G16" s="255"/>
      <c r="H16" s="19"/>
    </row>
    <row r="17" spans="2:8">
      <c r="B17" s="17"/>
      <c r="H17" s="19"/>
    </row>
    <row r="18" spans="2:8" ht="33.75" customHeight="1">
      <c r="B18" s="17"/>
      <c r="C18" s="256" t="s">
        <v>130</v>
      </c>
      <c r="D18" s="257"/>
      <c r="E18" s="257"/>
      <c r="F18" s="257"/>
      <c r="G18" s="258"/>
      <c r="H18" s="19"/>
    </row>
    <row r="19" spans="2:8" ht="117.75" customHeight="1">
      <c r="B19" s="17"/>
      <c r="C19" s="251"/>
      <c r="D19" s="252"/>
      <c r="E19" s="252"/>
      <c r="F19" s="252"/>
      <c r="G19" s="253"/>
      <c r="H19" s="19"/>
    </row>
    <row r="20" spans="2:8" ht="7.5" customHeight="1" thickBot="1">
      <c r="B20" s="27"/>
      <c r="C20" s="29"/>
      <c r="D20" s="29"/>
      <c r="E20" s="29"/>
      <c r="F20" s="29"/>
      <c r="G20" s="29"/>
      <c r="H20" s="30"/>
    </row>
    <row r="21" spans="2:8" ht="8.25" customHeight="1"/>
    <row r="22" spans="2:8" s="22" customFormat="1"/>
    <row r="23" spans="2:8" s="22" customFormat="1"/>
    <row r="24" spans="2:8" s="22" customFormat="1"/>
    <row r="25" spans="2:8" s="22" customFormat="1"/>
    <row r="26" spans="2:8" s="22" customFormat="1"/>
    <row r="27" spans="2:8" s="22" customFormat="1"/>
    <row r="28" spans="2:8" s="22" customFormat="1"/>
    <row r="29" spans="2:8" s="22" customFormat="1"/>
    <row r="30" spans="2:8" s="22" customFormat="1"/>
    <row r="31" spans="2:8" s="22" customFormat="1"/>
    <row r="32" spans="2:8"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sheetData>
  <sheetProtection algorithmName="SHA-512" hashValue="6jI0/aQc5WaPkJPwPdIjIcK9EjBAL2AXCnhVtZ0j7SGdxV1WokxmQQKqomSqFpQpPorUpAQi8Hbp5MkoTYGdEg==" saltValue="upRsDoFWbiVlq1yMxiTjpA==" spinCount="100000" sheet="1" formatRows="0" selectLockedCells="1"/>
  <mergeCells count="22">
    <mergeCell ref="C14:D14"/>
    <mergeCell ref="C15:D15"/>
    <mergeCell ref="C16:D16"/>
    <mergeCell ref="F10:G10"/>
    <mergeCell ref="F11:G11"/>
    <mergeCell ref="F12:G12"/>
    <mergeCell ref="C19:G19"/>
    <mergeCell ref="C3:G3"/>
    <mergeCell ref="D5:E5"/>
    <mergeCell ref="G5:H5"/>
    <mergeCell ref="F13:G13"/>
    <mergeCell ref="F14:G14"/>
    <mergeCell ref="F15:G15"/>
    <mergeCell ref="F16:G16"/>
    <mergeCell ref="C18:G18"/>
    <mergeCell ref="B6:H6"/>
    <mergeCell ref="B7:H7"/>
    <mergeCell ref="C8:H8"/>
    <mergeCell ref="C10:D10"/>
    <mergeCell ref="C11:D11"/>
    <mergeCell ref="C12:D12"/>
    <mergeCell ref="C13:D13"/>
  </mergeCell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B281"/>
  <sheetViews>
    <sheetView topLeftCell="A36" workbookViewId="0">
      <selection activeCell="C39" sqref="C39:G39"/>
    </sheetView>
  </sheetViews>
  <sheetFormatPr defaultRowHeight="14.25"/>
  <cols>
    <col min="1" max="2" width="1.5703125" style="15" customWidth="1"/>
    <col min="3" max="3" width="13.85546875" style="15" customWidth="1"/>
    <col min="4" max="4" width="33.5703125" style="15" customWidth="1"/>
    <col min="5" max="5" width="20.42578125" style="15" customWidth="1"/>
    <col min="6" max="6" width="26.85546875" style="15" customWidth="1"/>
    <col min="7" max="7" width="7.42578125" style="15" customWidth="1"/>
    <col min="8" max="8" width="1.42578125" style="15" customWidth="1"/>
    <col min="9" max="9" width="1.28515625" style="15" customWidth="1"/>
    <col min="10" max="45" width="9.140625" style="22"/>
    <col min="46" max="16384" width="9.140625" style="15"/>
  </cols>
  <sheetData>
    <row r="1" spans="2:80" ht="3.75" customHeight="1" thickBot="1">
      <c r="AP1" s="15"/>
      <c r="AQ1" s="15"/>
      <c r="AR1" s="15"/>
      <c r="AS1" s="15"/>
    </row>
    <row r="2" spans="2:80" ht="18.75" customHeight="1">
      <c r="B2" s="66"/>
      <c r="C2" s="67" t="s">
        <v>93</v>
      </c>
      <c r="D2" s="68"/>
      <c r="E2" s="68"/>
      <c r="F2" s="68"/>
      <c r="G2" s="68"/>
      <c r="H2" s="69"/>
      <c r="AP2" s="15"/>
      <c r="AQ2" s="15"/>
      <c r="AR2" s="15"/>
      <c r="AS2" s="15"/>
    </row>
    <row r="3" spans="2:80" ht="19.5" customHeight="1" thickBot="1">
      <c r="B3" s="70"/>
      <c r="C3" s="166" t="s">
        <v>152</v>
      </c>
      <c r="D3" s="166"/>
      <c r="E3" s="166"/>
      <c r="F3" s="166"/>
      <c r="G3" s="166"/>
      <c r="H3" s="71"/>
      <c r="AP3" s="15"/>
      <c r="AQ3" s="15"/>
      <c r="AR3" s="15"/>
      <c r="AS3" s="15"/>
    </row>
    <row r="4" spans="2:80" ht="9" customHeight="1">
      <c r="C4" s="72"/>
      <c r="D4" s="72"/>
      <c r="E4" s="72"/>
      <c r="F4" s="72"/>
      <c r="G4" s="72"/>
      <c r="H4" s="72"/>
      <c r="AP4" s="15"/>
      <c r="AQ4" s="15"/>
      <c r="AR4" s="15"/>
      <c r="AS4" s="15"/>
    </row>
    <row r="5" spans="2:80" s="20" customFormat="1" ht="13.5" customHeight="1">
      <c r="B5" s="4"/>
      <c r="C5" s="5" t="s">
        <v>36</v>
      </c>
      <c r="D5" s="6" t="str">
        <f>IF('General Information'!D7="","",'General Information'!D7)</f>
        <v/>
      </c>
      <c r="E5" s="7" t="s">
        <v>87</v>
      </c>
      <c r="F5" s="221" t="str">
        <f>IF('General Information'!D13="","",'General Information'!D13)</f>
        <v/>
      </c>
      <c r="G5" s="221"/>
      <c r="H5" s="222"/>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ht="25.5" customHeight="1">
      <c r="B6" s="285" t="s">
        <v>94</v>
      </c>
      <c r="C6" s="285"/>
      <c r="D6" s="285"/>
      <c r="E6" s="285"/>
      <c r="F6" s="285"/>
      <c r="G6" s="285"/>
      <c r="H6" s="285"/>
    </row>
    <row r="7" spans="2:80" ht="7.5" customHeight="1" thickBot="1">
      <c r="C7" s="12"/>
      <c r="D7" s="12"/>
      <c r="E7" s="12"/>
      <c r="F7" s="12"/>
      <c r="G7" s="12"/>
    </row>
    <row r="8" spans="2:80" ht="21" customHeight="1">
      <c r="B8" s="244" t="s">
        <v>94</v>
      </c>
      <c r="C8" s="245"/>
      <c r="D8" s="245"/>
      <c r="E8" s="245"/>
      <c r="F8" s="245"/>
      <c r="G8" s="245"/>
      <c r="H8" s="246"/>
    </row>
    <row r="9" spans="2:80" ht="6.75" customHeight="1">
      <c r="B9" s="17"/>
      <c r="H9" s="19"/>
    </row>
    <row r="10" spans="2:80" ht="15.75">
      <c r="B10" s="17"/>
      <c r="C10" s="282" t="s">
        <v>132</v>
      </c>
      <c r="D10" s="283"/>
      <c r="E10" s="284"/>
      <c r="F10" s="271"/>
      <c r="G10" s="272"/>
      <c r="H10" s="19"/>
    </row>
    <row r="11" spans="2:80" s="88" customFormat="1" ht="18.75">
      <c r="B11" s="87"/>
      <c r="C11" s="262" t="s">
        <v>99</v>
      </c>
      <c r="D11" s="262"/>
      <c r="E11" s="262"/>
      <c r="F11" s="262"/>
      <c r="G11" s="262"/>
      <c r="H11" s="9"/>
      <c r="J11" s="89"/>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row>
    <row r="12" spans="2:80" ht="7.5" customHeight="1">
      <c r="B12" s="17"/>
      <c r="C12" s="91"/>
      <c r="D12" s="91"/>
      <c r="H12" s="19"/>
      <c r="AP12" s="15"/>
      <c r="AQ12" s="15"/>
      <c r="AR12" s="15"/>
      <c r="AS12" s="15"/>
    </row>
    <row r="13" spans="2:80" ht="27.75" customHeight="1">
      <c r="B13" s="17"/>
      <c r="C13" s="268" t="s">
        <v>104</v>
      </c>
      <c r="D13" s="269"/>
      <c r="E13" s="269"/>
      <c r="F13" s="269"/>
      <c r="G13" s="270"/>
      <c r="H13" s="19"/>
      <c r="AP13" s="15"/>
      <c r="AQ13" s="15"/>
      <c r="AR13" s="15"/>
      <c r="AS13" s="15"/>
    </row>
    <row r="14" spans="2:80" ht="33">
      <c r="B14" s="17"/>
      <c r="C14" s="241" t="s">
        <v>0</v>
      </c>
      <c r="D14" s="242"/>
      <c r="E14" s="92" t="s">
        <v>1</v>
      </c>
      <c r="F14" s="249" t="s">
        <v>2</v>
      </c>
      <c r="G14" s="250"/>
      <c r="H14" s="19"/>
      <c r="AP14" s="15"/>
      <c r="AQ14" s="15"/>
      <c r="AR14" s="15"/>
      <c r="AS14" s="15"/>
    </row>
    <row r="15" spans="2:80" ht="51.95" customHeight="1">
      <c r="B15" s="17"/>
      <c r="C15" s="273" t="s">
        <v>106</v>
      </c>
      <c r="D15" s="274"/>
      <c r="E15" s="85" t="s">
        <v>10</v>
      </c>
      <c r="F15" s="239"/>
      <c r="G15" s="240"/>
      <c r="H15" s="19"/>
      <c r="AP15" s="15"/>
      <c r="AQ15" s="15"/>
      <c r="AR15" s="15"/>
      <c r="AS15" s="15"/>
    </row>
    <row r="16" spans="2:80" ht="75.75" customHeight="1">
      <c r="B16" s="17"/>
      <c r="C16" s="273" t="s">
        <v>105</v>
      </c>
      <c r="D16" s="274"/>
      <c r="E16" s="85" t="s">
        <v>10</v>
      </c>
      <c r="F16" s="239"/>
      <c r="G16" s="240"/>
      <c r="H16" s="19"/>
      <c r="AP16" s="15"/>
      <c r="AQ16" s="15"/>
      <c r="AR16" s="15"/>
      <c r="AS16" s="15"/>
    </row>
    <row r="17" spans="2:45" ht="65.25" customHeight="1">
      <c r="B17" s="17"/>
      <c r="C17" s="273" t="s">
        <v>110</v>
      </c>
      <c r="D17" s="274"/>
      <c r="E17" s="85" t="s">
        <v>10</v>
      </c>
      <c r="F17" s="239"/>
      <c r="G17" s="240"/>
      <c r="H17" s="19"/>
      <c r="AP17" s="15"/>
      <c r="AQ17" s="15"/>
      <c r="AR17" s="15"/>
      <c r="AS17" s="15"/>
    </row>
    <row r="18" spans="2:45" ht="51.95" customHeight="1">
      <c r="B18" s="17"/>
      <c r="C18" s="273" t="s">
        <v>109</v>
      </c>
      <c r="D18" s="274"/>
      <c r="E18" s="85" t="s">
        <v>10</v>
      </c>
      <c r="F18" s="239"/>
      <c r="G18" s="240"/>
      <c r="H18" s="19"/>
      <c r="AP18" s="15"/>
      <c r="AQ18" s="15"/>
      <c r="AR18" s="15"/>
      <c r="AS18" s="15"/>
    </row>
    <row r="19" spans="2:45" ht="90.75" customHeight="1">
      <c r="B19" s="17"/>
      <c r="C19" s="273" t="s">
        <v>108</v>
      </c>
      <c r="D19" s="274"/>
      <c r="E19" s="85" t="s">
        <v>10</v>
      </c>
      <c r="F19" s="239"/>
      <c r="G19" s="240"/>
      <c r="H19" s="19"/>
      <c r="AP19" s="15"/>
      <c r="AQ19" s="15"/>
      <c r="AR19" s="15"/>
      <c r="AS19" s="15"/>
    </row>
    <row r="20" spans="2:45" ht="51.95" customHeight="1">
      <c r="B20" s="17"/>
      <c r="C20" s="273" t="s">
        <v>107</v>
      </c>
      <c r="D20" s="274"/>
      <c r="E20" s="85" t="s">
        <v>10</v>
      </c>
      <c r="F20" s="239"/>
      <c r="G20" s="240"/>
      <c r="H20" s="19"/>
      <c r="AP20" s="15"/>
      <c r="AQ20" s="15"/>
      <c r="AR20" s="15"/>
      <c r="AS20" s="15"/>
    </row>
    <row r="21" spans="2:45" ht="65.25" customHeight="1">
      <c r="B21" s="17"/>
      <c r="C21" s="273" t="s">
        <v>111</v>
      </c>
      <c r="D21" s="274"/>
      <c r="E21" s="85" t="s">
        <v>10</v>
      </c>
      <c r="F21" s="239"/>
      <c r="G21" s="240"/>
      <c r="H21" s="19"/>
      <c r="AP21" s="15"/>
      <c r="AQ21" s="15"/>
      <c r="AR21" s="15"/>
      <c r="AS21" s="15"/>
    </row>
    <row r="22" spans="2:45" ht="111" customHeight="1">
      <c r="B22" s="17"/>
      <c r="C22" s="273" t="s">
        <v>112</v>
      </c>
      <c r="D22" s="274"/>
      <c r="E22" s="85" t="s">
        <v>10</v>
      </c>
      <c r="F22" s="239"/>
      <c r="G22" s="240"/>
      <c r="H22" s="19"/>
      <c r="AP22" s="15"/>
      <c r="AQ22" s="15"/>
      <c r="AR22" s="15"/>
      <c r="AS22" s="15"/>
    </row>
    <row r="23" spans="2:45" ht="45.75" customHeight="1">
      <c r="B23" s="17"/>
      <c r="C23" s="237" t="s">
        <v>131</v>
      </c>
      <c r="D23" s="238"/>
      <c r="E23" s="123">
        <f>SUM(E15:E22)</f>
        <v>0</v>
      </c>
      <c r="F23" s="233"/>
      <c r="G23" s="234"/>
      <c r="H23" s="19"/>
      <c r="AP23" s="15"/>
      <c r="AQ23" s="15"/>
      <c r="AR23" s="15"/>
      <c r="AS23" s="15"/>
    </row>
    <row r="24" spans="2:45" ht="12.75" customHeight="1">
      <c r="B24" s="17"/>
      <c r="C24" s="94"/>
      <c r="H24" s="19"/>
      <c r="AP24" s="15"/>
      <c r="AQ24" s="15"/>
      <c r="AR24" s="15"/>
      <c r="AS24" s="15"/>
    </row>
    <row r="25" spans="2:45" ht="45.75" customHeight="1">
      <c r="B25" s="17"/>
      <c r="C25" s="268" t="s">
        <v>113</v>
      </c>
      <c r="D25" s="269"/>
      <c r="E25" s="269"/>
      <c r="F25" s="269"/>
      <c r="G25" s="270"/>
      <c r="H25" s="19"/>
      <c r="AP25" s="15"/>
      <c r="AQ25" s="15"/>
      <c r="AR25" s="15"/>
      <c r="AS25" s="15"/>
    </row>
    <row r="26" spans="2:45" ht="33">
      <c r="B26" s="17"/>
      <c r="C26" s="241" t="s">
        <v>0</v>
      </c>
      <c r="D26" s="242"/>
      <c r="E26" s="92" t="s">
        <v>1</v>
      </c>
      <c r="F26" s="249" t="s">
        <v>2</v>
      </c>
      <c r="G26" s="250"/>
      <c r="H26" s="19"/>
      <c r="AP26" s="15"/>
      <c r="AQ26" s="15"/>
      <c r="AR26" s="15"/>
      <c r="AS26" s="15"/>
    </row>
    <row r="27" spans="2:45" ht="35.25" customHeight="1">
      <c r="B27" s="17"/>
      <c r="C27" s="273" t="s">
        <v>96</v>
      </c>
      <c r="D27" s="274"/>
      <c r="E27" s="85" t="s">
        <v>10</v>
      </c>
      <c r="F27" s="275"/>
      <c r="G27" s="276"/>
      <c r="H27" s="19"/>
      <c r="AP27" s="15"/>
      <c r="AQ27" s="15"/>
      <c r="AR27" s="15"/>
      <c r="AS27" s="15"/>
    </row>
    <row r="28" spans="2:45" ht="50.25" customHeight="1">
      <c r="B28" s="17"/>
      <c r="C28" s="273" t="s">
        <v>114</v>
      </c>
      <c r="D28" s="274"/>
      <c r="E28" s="85" t="s">
        <v>10</v>
      </c>
      <c r="F28" s="275"/>
      <c r="G28" s="276"/>
      <c r="H28" s="19"/>
      <c r="AP28" s="15"/>
      <c r="AQ28" s="15"/>
      <c r="AR28" s="15"/>
      <c r="AS28" s="15"/>
    </row>
    <row r="29" spans="2:45" ht="35.25" customHeight="1">
      <c r="B29" s="17"/>
      <c r="C29" s="273" t="s">
        <v>115</v>
      </c>
      <c r="D29" s="274"/>
      <c r="E29" s="85" t="s">
        <v>10</v>
      </c>
      <c r="F29" s="275"/>
      <c r="G29" s="276"/>
      <c r="H29" s="19"/>
      <c r="AP29" s="15"/>
      <c r="AQ29" s="15"/>
      <c r="AR29" s="15"/>
      <c r="AS29" s="15"/>
    </row>
    <row r="30" spans="2:45" ht="35.25" customHeight="1">
      <c r="B30" s="17"/>
      <c r="C30" s="273" t="s">
        <v>97</v>
      </c>
      <c r="D30" s="274"/>
      <c r="E30" s="85" t="s">
        <v>10</v>
      </c>
      <c r="F30" s="275"/>
      <c r="G30" s="276"/>
      <c r="H30" s="19"/>
      <c r="AP30" s="15"/>
      <c r="AQ30" s="15"/>
      <c r="AR30" s="15"/>
      <c r="AS30" s="15"/>
    </row>
    <row r="31" spans="2:45" ht="50.25" customHeight="1">
      <c r="B31" s="17"/>
      <c r="C31" s="273" t="s">
        <v>116</v>
      </c>
      <c r="D31" s="274"/>
      <c r="E31" s="85" t="s">
        <v>10</v>
      </c>
      <c r="F31" s="275"/>
      <c r="G31" s="276"/>
      <c r="H31" s="19"/>
      <c r="AP31" s="15"/>
      <c r="AQ31" s="15"/>
      <c r="AR31" s="15"/>
      <c r="AS31" s="15"/>
    </row>
    <row r="32" spans="2:45" ht="35.25" customHeight="1">
      <c r="B32" s="17"/>
      <c r="C32" s="273" t="s">
        <v>98</v>
      </c>
      <c r="D32" s="274"/>
      <c r="E32" s="85" t="s">
        <v>10</v>
      </c>
      <c r="F32" s="275"/>
      <c r="G32" s="276"/>
      <c r="H32" s="19"/>
      <c r="AP32" s="15"/>
      <c r="AQ32" s="15"/>
      <c r="AR32" s="15"/>
      <c r="AS32" s="15"/>
    </row>
    <row r="33" spans="2:45" ht="47.25" customHeight="1">
      <c r="B33" s="17"/>
      <c r="C33" s="273" t="s">
        <v>117</v>
      </c>
      <c r="D33" s="274"/>
      <c r="E33" s="85" t="s">
        <v>10</v>
      </c>
      <c r="F33" s="275"/>
      <c r="G33" s="276"/>
      <c r="H33" s="19"/>
      <c r="AP33" s="15"/>
      <c r="AQ33" s="15"/>
      <c r="AR33" s="15"/>
      <c r="AS33" s="15"/>
    </row>
    <row r="34" spans="2:45" ht="35.25" customHeight="1">
      <c r="B34" s="17"/>
      <c r="C34" s="280" t="s">
        <v>118</v>
      </c>
      <c r="D34" s="281"/>
      <c r="E34" s="123">
        <f>SUM(E27:E33)</f>
        <v>0</v>
      </c>
      <c r="F34" s="233"/>
      <c r="G34" s="234"/>
      <c r="H34" s="19"/>
      <c r="AP34" s="15"/>
      <c r="AQ34" s="15"/>
      <c r="AR34" s="15"/>
      <c r="AS34" s="15"/>
    </row>
    <row r="35" spans="2:45" ht="9.75" customHeight="1">
      <c r="B35" s="17"/>
      <c r="H35" s="19"/>
      <c r="AP35" s="15"/>
      <c r="AQ35" s="15"/>
      <c r="AR35" s="15"/>
      <c r="AS35" s="15"/>
    </row>
    <row r="36" spans="2:45" ht="27.75" customHeight="1">
      <c r="B36" s="17"/>
      <c r="C36" s="263" t="s">
        <v>101</v>
      </c>
      <c r="D36" s="264"/>
      <c r="E36" s="265">
        <f>E23+E34</f>
        <v>0</v>
      </c>
      <c r="F36" s="266"/>
      <c r="G36" s="267"/>
      <c r="H36" s="19"/>
      <c r="AP36" s="15"/>
      <c r="AQ36" s="15"/>
      <c r="AR36" s="15"/>
      <c r="AS36" s="15"/>
    </row>
    <row r="37" spans="2:45" ht="9.75" customHeight="1">
      <c r="B37" s="17"/>
      <c r="H37" s="19"/>
      <c r="AP37" s="15"/>
      <c r="AQ37" s="15"/>
      <c r="AR37" s="15"/>
      <c r="AS37" s="15"/>
    </row>
    <row r="38" spans="2:45" ht="30" customHeight="1">
      <c r="B38" s="17"/>
      <c r="C38" s="277" t="s">
        <v>95</v>
      </c>
      <c r="D38" s="278"/>
      <c r="E38" s="278"/>
      <c r="F38" s="278"/>
      <c r="G38" s="279"/>
      <c r="H38" s="19"/>
    </row>
    <row r="39" spans="2:45" ht="149.25" customHeight="1">
      <c r="B39" s="17"/>
      <c r="C39" s="251"/>
      <c r="D39" s="252"/>
      <c r="E39" s="252"/>
      <c r="F39" s="252"/>
      <c r="G39" s="253"/>
      <c r="H39" s="19"/>
    </row>
    <row r="40" spans="2:45" ht="12" customHeight="1" thickBot="1">
      <c r="B40" s="27"/>
      <c r="C40" s="95"/>
      <c r="D40" s="95"/>
      <c r="E40" s="95"/>
      <c r="F40" s="95"/>
      <c r="G40" s="95"/>
      <c r="H40" s="30"/>
    </row>
    <row r="41" spans="2:45" ht="9.75" customHeight="1">
      <c r="C41" s="91"/>
      <c r="D41" s="91"/>
      <c r="E41" s="91"/>
    </row>
    <row r="42" spans="2:45" s="22" customFormat="1"/>
    <row r="43" spans="2:45" s="22" customFormat="1"/>
    <row r="44" spans="2:45" s="22" customFormat="1"/>
    <row r="45" spans="2:45" s="22" customFormat="1"/>
    <row r="46" spans="2:45" s="22" customFormat="1"/>
    <row r="47" spans="2:45" s="22" customFormat="1"/>
    <row r="48" spans="2:45"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sheetData>
  <sheetProtection algorithmName="SHA-512" hashValue="b9Q/xjfFLsH7UKjbACaCJ4eYJBOkj6u/k9Fs3NOMltXx8KGBTae4lHDGbV+tYfD8FCYHmYMecMzjFX2rN5/YoQ==" saltValue="DmU0z8zt6fmw2qRkFtJ5NQ==" spinCount="100000" sheet="1" formatRows="0" selectLockedCells="1"/>
  <mergeCells count="51">
    <mergeCell ref="F5:H5"/>
    <mergeCell ref="B8:H8"/>
    <mergeCell ref="C17:D17"/>
    <mergeCell ref="F17:G17"/>
    <mergeCell ref="C18:D18"/>
    <mergeCell ref="F18:G18"/>
    <mergeCell ref="C10:E10"/>
    <mergeCell ref="C14:D14"/>
    <mergeCell ref="F14:G14"/>
    <mergeCell ref="C15:D15"/>
    <mergeCell ref="F15:G15"/>
    <mergeCell ref="B6:H6"/>
    <mergeCell ref="F22:G22"/>
    <mergeCell ref="C19:D19"/>
    <mergeCell ref="F19:G19"/>
    <mergeCell ref="C20:D20"/>
    <mergeCell ref="F20:G20"/>
    <mergeCell ref="C21:D21"/>
    <mergeCell ref="F21:G21"/>
    <mergeCell ref="C38:G38"/>
    <mergeCell ref="C39:G39"/>
    <mergeCell ref="C25:G25"/>
    <mergeCell ref="C33:D33"/>
    <mergeCell ref="F33:G33"/>
    <mergeCell ref="C34:D34"/>
    <mergeCell ref="F34:G34"/>
    <mergeCell ref="C32:D32"/>
    <mergeCell ref="F32:G32"/>
    <mergeCell ref="C29:D29"/>
    <mergeCell ref="F29:G29"/>
    <mergeCell ref="C30:D30"/>
    <mergeCell ref="F30:G30"/>
    <mergeCell ref="C31:D31"/>
    <mergeCell ref="F31:G31"/>
    <mergeCell ref="C26:D26"/>
    <mergeCell ref="C3:G3"/>
    <mergeCell ref="C11:G11"/>
    <mergeCell ref="C36:D36"/>
    <mergeCell ref="E36:G36"/>
    <mergeCell ref="C13:G13"/>
    <mergeCell ref="C23:D23"/>
    <mergeCell ref="F23:G23"/>
    <mergeCell ref="F10:G10"/>
    <mergeCell ref="C16:D16"/>
    <mergeCell ref="F16:G16"/>
    <mergeCell ref="F26:G26"/>
    <mergeCell ref="C27:D27"/>
    <mergeCell ref="F27:G27"/>
    <mergeCell ref="C28:D28"/>
    <mergeCell ref="F28:G28"/>
    <mergeCell ref="C22:D22"/>
  </mergeCells>
  <dataValidations count="2">
    <dataValidation type="list" allowBlank="1" showInputMessage="1" showErrorMessage="1" sqref="F14:G14 F12:G12 F26:G26">
      <formula1>"Yes,No but provide DV services,No"</formula1>
    </dataValidation>
    <dataValidation type="list" allowBlank="1" showInputMessage="1" showErrorMessage="1" sqref="F10:G10">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CA261"/>
  <sheetViews>
    <sheetView workbookViewId="0">
      <selection activeCell="C13" sqref="C13:F13"/>
    </sheetView>
  </sheetViews>
  <sheetFormatPr defaultRowHeight="14.25"/>
  <cols>
    <col min="1" max="2" width="2.140625" style="15" customWidth="1"/>
    <col min="3" max="3" width="12.85546875" style="15" customWidth="1"/>
    <col min="4" max="4" width="34.85546875" style="15" customWidth="1"/>
    <col min="5" max="5" width="20.42578125" style="15" customWidth="1"/>
    <col min="6" max="6" width="26.85546875" style="15" customWidth="1"/>
    <col min="7" max="7" width="2.28515625" style="15" customWidth="1"/>
    <col min="8" max="8" width="1.5703125" style="15" customWidth="1"/>
    <col min="9" max="44" width="9.140625" style="22"/>
    <col min="45" max="16384" width="9.140625" style="15"/>
  </cols>
  <sheetData>
    <row r="1" spans="2:79" ht="3.75" customHeight="1" thickBot="1">
      <c r="AO1" s="15"/>
      <c r="AP1" s="15"/>
      <c r="AQ1" s="15"/>
      <c r="AR1" s="15"/>
    </row>
    <row r="2" spans="2:79" ht="18.75" customHeight="1">
      <c r="B2" s="66"/>
      <c r="C2" s="67" t="s">
        <v>102</v>
      </c>
      <c r="D2" s="68"/>
      <c r="E2" s="68"/>
      <c r="F2" s="68"/>
      <c r="G2" s="69"/>
      <c r="AO2" s="15"/>
      <c r="AP2" s="15"/>
      <c r="AQ2" s="15"/>
      <c r="AR2" s="15"/>
    </row>
    <row r="3" spans="2:79" ht="87.75" customHeight="1" thickBot="1">
      <c r="B3" s="70"/>
      <c r="C3" s="166" t="s">
        <v>157</v>
      </c>
      <c r="D3" s="166"/>
      <c r="E3" s="166"/>
      <c r="F3" s="166"/>
      <c r="G3" s="71"/>
      <c r="AO3" s="15"/>
      <c r="AP3" s="15"/>
      <c r="AQ3" s="15"/>
      <c r="AR3" s="15"/>
    </row>
    <row r="4" spans="2:79" ht="9" customHeight="1">
      <c r="C4" s="72"/>
      <c r="D4" s="72"/>
      <c r="E4" s="72"/>
      <c r="F4" s="72"/>
      <c r="G4" s="72"/>
      <c r="AO4" s="15"/>
      <c r="AP4" s="15"/>
      <c r="AQ4" s="15"/>
      <c r="AR4" s="15"/>
    </row>
    <row r="5" spans="2:79" s="20" customFormat="1" ht="13.5" customHeight="1">
      <c r="B5" s="4"/>
      <c r="C5" s="5" t="s">
        <v>36</v>
      </c>
      <c r="D5" s="6" t="str">
        <f>IF('General Information'!D7="","",'General Information'!D7)</f>
        <v/>
      </c>
      <c r="E5" s="5" t="s">
        <v>87</v>
      </c>
      <c r="F5" s="221" t="str">
        <f>IF('General Information'!D13="","",'General Information'!D13)</f>
        <v/>
      </c>
      <c r="G5" s="222"/>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row>
    <row r="6" spans="2:79" ht="25.5" customHeight="1">
      <c r="B6" s="285" t="s">
        <v>62</v>
      </c>
      <c r="C6" s="285"/>
      <c r="D6" s="285"/>
      <c r="E6" s="285"/>
      <c r="F6" s="285"/>
      <c r="G6" s="285"/>
    </row>
    <row r="7" spans="2:79" ht="7.5" customHeight="1" thickBot="1">
      <c r="C7" s="12"/>
      <c r="D7" s="12"/>
      <c r="E7" s="12"/>
      <c r="F7" s="12"/>
    </row>
    <row r="8" spans="2:79" ht="21" customHeight="1">
      <c r="B8" s="244" t="s">
        <v>133</v>
      </c>
      <c r="C8" s="245"/>
      <c r="D8" s="245"/>
      <c r="E8" s="245"/>
      <c r="F8" s="245"/>
      <c r="G8" s="246"/>
    </row>
    <row r="9" spans="2:79" ht="6.75" customHeight="1">
      <c r="B9" s="17"/>
      <c r="G9" s="19"/>
    </row>
    <row r="10" spans="2:79" ht="15.75">
      <c r="B10" s="17"/>
      <c r="C10" s="282" t="s">
        <v>134</v>
      </c>
      <c r="D10" s="283"/>
      <c r="E10" s="284"/>
      <c r="F10" s="96">
        <v>0</v>
      </c>
      <c r="G10" s="19"/>
    </row>
    <row r="11" spans="2:79" ht="13.5" customHeight="1">
      <c r="B11" s="17"/>
      <c r="C11" s="31"/>
      <c r="D11" s="31"/>
      <c r="E11" s="31"/>
      <c r="G11" s="19"/>
    </row>
    <row r="12" spans="2:79" ht="34.5" customHeight="1">
      <c r="B12" s="17"/>
      <c r="C12" s="286" t="s">
        <v>141</v>
      </c>
      <c r="D12" s="286"/>
      <c r="E12" s="286"/>
      <c r="F12" s="286"/>
      <c r="G12" s="19"/>
    </row>
    <row r="13" spans="2:79" ht="96" customHeight="1">
      <c r="B13" s="17"/>
      <c r="C13" s="287"/>
      <c r="D13" s="288"/>
      <c r="E13" s="288"/>
      <c r="F13" s="289"/>
      <c r="G13" s="19"/>
    </row>
    <row r="14" spans="2:79" ht="12" customHeight="1" thickBot="1">
      <c r="B14" s="27"/>
      <c r="C14" s="95"/>
      <c r="D14" s="95"/>
      <c r="E14" s="95"/>
      <c r="F14" s="95"/>
      <c r="G14" s="30"/>
    </row>
    <row r="15" spans="2:79" ht="15" thickBot="1"/>
    <row r="16" spans="2:79" ht="23.25">
      <c r="B16" s="244" t="s">
        <v>135</v>
      </c>
      <c r="C16" s="245"/>
      <c r="D16" s="245"/>
      <c r="E16" s="245"/>
      <c r="F16" s="245"/>
      <c r="G16" s="246"/>
    </row>
    <row r="17" spans="2:7" ht="9" customHeight="1">
      <c r="B17" s="17"/>
      <c r="G17" s="19"/>
    </row>
    <row r="18" spans="2:7" ht="54" customHeight="1">
      <c r="B18" s="17"/>
      <c r="C18" s="286" t="s">
        <v>159</v>
      </c>
      <c r="D18" s="286"/>
      <c r="E18" s="286"/>
      <c r="F18" s="286"/>
      <c r="G18" s="19"/>
    </row>
    <row r="19" spans="2:7" ht="146.25" customHeight="1">
      <c r="B19" s="17"/>
      <c r="C19" s="287"/>
      <c r="D19" s="288"/>
      <c r="E19" s="288"/>
      <c r="F19" s="289"/>
      <c r="G19" s="19"/>
    </row>
    <row r="20" spans="2:7" ht="9.75" customHeight="1" thickBot="1">
      <c r="B20" s="27"/>
      <c r="C20" s="97"/>
      <c r="D20" s="97"/>
      <c r="E20" s="97"/>
      <c r="F20" s="29"/>
      <c r="G20" s="30"/>
    </row>
    <row r="21" spans="2:7" ht="9.75" customHeight="1">
      <c r="C21" s="91"/>
      <c r="D21" s="91"/>
      <c r="E21" s="91"/>
    </row>
    <row r="22" spans="2:7" s="22" customFormat="1"/>
    <row r="23" spans="2:7" s="22" customFormat="1"/>
    <row r="24" spans="2:7" s="22" customFormat="1"/>
    <row r="25" spans="2:7" s="22" customFormat="1"/>
    <row r="26" spans="2:7" s="22" customFormat="1"/>
    <row r="27" spans="2:7" s="22" customFormat="1"/>
    <row r="28" spans="2:7" s="22" customFormat="1"/>
    <row r="29" spans="2:7" s="22" customFormat="1"/>
    <row r="30" spans="2:7" s="22" customFormat="1"/>
    <row r="31" spans="2:7" s="22" customFormat="1"/>
    <row r="32" spans="2:7" s="22" customFormat="1"/>
    <row r="33" s="22" customFormat="1"/>
    <row r="34" s="22" customFormat="1"/>
    <row r="35" s="22" customFormat="1"/>
    <row r="36" s="22" customFormat="1"/>
    <row r="37" s="22" customFormat="1"/>
    <row r="38" s="22" customFormat="1"/>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sheetData>
  <sheetProtection algorithmName="SHA-512" hashValue="XRC8Tj620YIXjkndMAoEUg/eXRRYHiV41nmjOXIHOBn4/Mu7oAx2g3+KZUns0E4DYO3/2eCP1YWaYn8luxKgtg==" saltValue="yugDwejsfoiexvFzJL5SUw==" spinCount="100000" sheet="1" formatRows="0" selectLockedCells="1"/>
  <mergeCells count="10">
    <mergeCell ref="C18:F18"/>
    <mergeCell ref="C19:F19"/>
    <mergeCell ref="F5:G5"/>
    <mergeCell ref="C3:F3"/>
    <mergeCell ref="B8:G8"/>
    <mergeCell ref="B16:G16"/>
    <mergeCell ref="B6:G6"/>
    <mergeCell ref="C12:F12"/>
    <mergeCell ref="C13:F13"/>
    <mergeCell ref="C10:E10"/>
  </mergeCells>
  <pageMargins left="0.45" right="0.45" top="0.75" bottom="0.75" header="0.3" footer="0.3"/>
  <pageSetup scale="93" fitToHeight="0" orientation="portrait" r:id="rId1"/>
  <headerFooter>
    <oddHeader>&amp;R&amp;"-,Bold Italic"&amp;A</oddHeader>
    <oddFooter>&amp;L&amp;9&amp;F&amp;R&amp;"-,Bold Italic"Page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18</vt:i4>
      </vt:variant>
    </vt:vector>
  </HeadingPairs>
  <TitlesOfParts>
    <vt:vector size="29" baseType="lpstr">
      <vt:lpstr>Instructions</vt:lpstr>
      <vt:lpstr>General Information</vt:lpstr>
      <vt:lpstr>Leasing</vt:lpstr>
      <vt:lpstr>Rental Assistance</vt:lpstr>
      <vt:lpstr>Operating</vt:lpstr>
      <vt:lpstr>Supportive Services</vt:lpstr>
      <vt:lpstr>HMIS</vt:lpstr>
      <vt:lpstr>VAWA Costs</vt:lpstr>
      <vt:lpstr>Admin &amp; Match</vt:lpstr>
      <vt:lpstr>Proposed Budget</vt:lpstr>
      <vt:lpstr>For Reference 2026 FMR</vt:lpstr>
      <vt:lpstr>'Admin &amp; Match'!Print_Area</vt:lpstr>
      <vt:lpstr>'For Reference 2026 FMR'!Print_Area</vt:lpstr>
      <vt:lpstr>'General Information'!Print_Area</vt:lpstr>
      <vt:lpstr>HMIS!Print_Area</vt:lpstr>
      <vt:lpstr>Instructions!Print_Area</vt:lpstr>
      <vt:lpstr>Leasing!Print_Area</vt:lpstr>
      <vt:lpstr>Operating!Print_Area</vt:lpstr>
      <vt:lpstr>'Proposed Budget'!Print_Area</vt:lpstr>
      <vt:lpstr>'Rental Assistance'!Print_Area</vt:lpstr>
      <vt:lpstr>'Supportive Services'!Print_Area</vt:lpstr>
      <vt:lpstr>'VAWA Costs'!Print_Area</vt:lpstr>
      <vt:lpstr>'Admin &amp; Match'!Print_Titles</vt:lpstr>
      <vt:lpstr>HMIS!Print_Titles</vt:lpstr>
      <vt:lpstr>Leasing!Print_Titles</vt:lpstr>
      <vt:lpstr>Operating!Print_Titles</vt:lpstr>
      <vt:lpstr>'Rental Assistance'!Print_Titles</vt:lpstr>
      <vt:lpstr>'Supportive Services'!Print_Titles</vt:lpstr>
      <vt:lpstr>'VAWA Costs'!Print_Titles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Sones;Christina Rubenstein</dc:creator>
  <cp:lastModifiedBy>BCEH_Lenovo1</cp:lastModifiedBy>
  <cp:lastPrinted>2025-11-24T19:51:58Z</cp:lastPrinted>
  <dcterms:created xsi:type="dcterms:W3CDTF">2019-07-29T14:58:59Z</dcterms:created>
  <dcterms:modified xsi:type="dcterms:W3CDTF">2025-11-25T18:35:11Z</dcterms:modified>
</cp:coreProperties>
</file>